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am.borrego\Desktop\"/>
    </mc:Choice>
  </mc:AlternateContent>
  <xr:revisionPtr revIDLastSave="0" documentId="13_ncr:1_{09339495-7EBB-446C-81EA-988180FF464E}" xr6:coauthVersionLast="47" xr6:coauthVersionMax="47" xr10:uidLastSave="{00000000-0000-0000-0000-000000000000}"/>
  <bookViews>
    <workbookView xWindow="28680" yWindow="-120" windowWidth="29040" windowHeight="15720" activeTab="1" xr2:uid="{DF5ABE6A-21CF-4513-87EE-90B3C7605E6C}"/>
  </bookViews>
  <sheets>
    <sheet name="Graduation Req's" sheetId="9" r:id="rId1"/>
    <sheet name="Plan" sheetId="2" r:id="rId2"/>
    <sheet name="Certificates" sheetId="12" r:id="rId3"/>
  </sheets>
  <externalReferences>
    <externalReference r:id="rId4"/>
  </externalReferences>
  <definedNames>
    <definedName name="Fall_A" localSheetId="2">[1]Plan!$K$4:$L$8</definedName>
    <definedName name="Fall_A">Plan!#REF!</definedName>
    <definedName name="Fall_B" localSheetId="2">[1]Plan!$M$4:$N$9</definedName>
    <definedName name="Fall_B">Plan!#REF!</definedName>
    <definedName name="Fall_O" localSheetId="2">[1]Plan!$O$4:$P$20</definedName>
    <definedName name="Fall_O">Plan!#REF!</definedName>
    <definedName name="Spring_A" localSheetId="2">[1]Plan!$K$30:$L$35</definedName>
    <definedName name="Spring_A">Plan!#REF!</definedName>
    <definedName name="Spring_B" localSheetId="2">[1]Plan!$M$30:$N$34</definedName>
    <definedName name="Spring_B">Plan!#REF!</definedName>
    <definedName name="Spring_O" localSheetId="2">[1]Plan!$O$30:$P$45</definedName>
    <definedName name="Spring_O">Plan!#REF!</definedName>
    <definedName name="Summer" localSheetId="2">[1]Plan!$Q$30:$R$47</definedName>
    <definedName name="Summer">Plan!#REF!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2" l="1"/>
  <c r="E95" i="2" l="1"/>
  <c r="E94" i="2"/>
  <c r="E81" i="2"/>
  <c r="E80" i="2"/>
  <c r="E79" i="2"/>
  <c r="E78" i="2"/>
  <c r="E65" i="2"/>
  <c r="E64" i="2"/>
  <c r="E51" i="2"/>
  <c r="E50" i="2"/>
  <c r="E49" i="2"/>
  <c r="E36" i="2"/>
  <c r="E35" i="2"/>
  <c r="E48" i="2"/>
  <c r="E22" i="2"/>
  <c r="E23" i="2"/>
  <c r="E21" i="2"/>
  <c r="E20" i="2"/>
  <c r="I96" i="2" l="1"/>
  <c r="G96" i="2"/>
  <c r="E96" i="2"/>
  <c r="C96" i="2"/>
  <c r="I106" i="2"/>
  <c r="C106" i="2"/>
  <c r="I92" i="2"/>
  <c r="C92" i="2"/>
  <c r="I82" i="2"/>
  <c r="G82" i="2"/>
  <c r="E82" i="2"/>
  <c r="I76" i="2"/>
  <c r="C76" i="2"/>
  <c r="I66" i="2"/>
  <c r="G66" i="2"/>
  <c r="E66" i="2"/>
  <c r="C66" i="2"/>
  <c r="I62" i="2"/>
  <c r="C62" i="2"/>
  <c r="I52" i="2"/>
  <c r="G52" i="2"/>
  <c r="E52" i="2"/>
  <c r="C52" i="2"/>
  <c r="I46" i="2"/>
  <c r="G46" i="2"/>
  <c r="E46" i="2"/>
  <c r="C46" i="2"/>
  <c r="I37" i="2"/>
  <c r="G37" i="2"/>
  <c r="E37" i="2"/>
  <c r="C37" i="2"/>
  <c r="I33" i="2"/>
  <c r="G33" i="2"/>
  <c r="E33" i="2"/>
  <c r="C33" i="2"/>
  <c r="E24" i="2"/>
  <c r="G24" i="2"/>
  <c r="I24" i="2"/>
  <c r="C24" i="2"/>
  <c r="E18" i="2"/>
  <c r="C18" i="2"/>
  <c r="E10" i="2"/>
  <c r="C10" i="2"/>
  <c r="G105" i="2"/>
  <c r="G106" i="2" s="1"/>
  <c r="E100" i="2"/>
  <c r="E101" i="2"/>
  <c r="E103" i="2"/>
  <c r="E104" i="2"/>
  <c r="G91" i="2"/>
  <c r="G92" i="2" s="1"/>
  <c r="E86" i="2"/>
  <c r="E88" i="2"/>
  <c r="E89" i="2"/>
  <c r="E90" i="2"/>
  <c r="G75" i="2"/>
  <c r="G76" i="2" s="1"/>
  <c r="E70" i="2"/>
  <c r="E71" i="2"/>
  <c r="E73" i="2"/>
  <c r="E74" i="2"/>
  <c r="G62" i="2"/>
  <c r="E56" i="2"/>
  <c r="E57" i="2"/>
  <c r="E59" i="2"/>
  <c r="C111" i="2" l="1"/>
  <c r="C109" i="2"/>
  <c r="E106" i="2"/>
  <c r="E92" i="2"/>
  <c r="E76" i="2"/>
  <c r="E62" i="2"/>
  <c r="C110" i="2" l="1"/>
</calcChain>
</file>

<file path=xl/sharedStrings.xml><?xml version="1.0" encoding="utf-8"?>
<sst xmlns="http://schemas.openxmlformats.org/spreadsheetml/2006/main" count="170" uniqueCount="124">
  <si>
    <t>86 Credits</t>
  </si>
  <si>
    <t>Torts</t>
  </si>
  <si>
    <t>Legal Methods</t>
  </si>
  <si>
    <t>Contracts</t>
  </si>
  <si>
    <t>Property</t>
  </si>
  <si>
    <t>Evidence</t>
  </si>
  <si>
    <t>Course</t>
  </si>
  <si>
    <t>Transfer Y/N</t>
  </si>
  <si>
    <t>Credit Hours</t>
  </si>
  <si>
    <t>Transfer Hours</t>
  </si>
  <si>
    <t>N</t>
  </si>
  <si>
    <t>Semester</t>
  </si>
  <si>
    <t>S1</t>
  </si>
  <si>
    <t>TOTAL SUMMER 1</t>
  </si>
  <si>
    <t>TOTAL SEMESTER 3</t>
  </si>
  <si>
    <t>TOTAL SEMESTER 4</t>
  </si>
  <si>
    <t>TOTAL SUMMER 2</t>
  </si>
  <si>
    <t>S2</t>
  </si>
  <si>
    <t>Online</t>
  </si>
  <si>
    <t>TOTAL SEMESTER 5</t>
  </si>
  <si>
    <t>TOTAL SEMESTER 6</t>
  </si>
  <si>
    <t>S3</t>
  </si>
  <si>
    <t>TOTAL SUMMER 3</t>
  </si>
  <si>
    <t>J1</t>
  </si>
  <si>
    <t>Total J1</t>
  </si>
  <si>
    <t>Law Review/Journal</t>
  </si>
  <si>
    <t>TOTAL SEMESTER 7</t>
  </si>
  <si>
    <t>TOTAL SEMESTER 8</t>
  </si>
  <si>
    <t>J2</t>
  </si>
  <si>
    <t>Total J2</t>
  </si>
  <si>
    <t>First Year</t>
  </si>
  <si>
    <t>Criminal Law: Stat Int</t>
  </si>
  <si>
    <t>Required Classes</t>
  </si>
  <si>
    <t>Transactions and Settlements OR Negotiation</t>
  </si>
  <si>
    <t>Completed Y/N</t>
  </si>
  <si>
    <t>Requirements</t>
  </si>
  <si>
    <t>Completed?</t>
  </si>
  <si>
    <t>Bar Prep Strategies: MBE/MEE</t>
  </si>
  <si>
    <t>Bar Prep Strategies: MPT</t>
  </si>
  <si>
    <t>When take?</t>
  </si>
  <si>
    <t>Graduation Requirements Checklists</t>
  </si>
  <si>
    <t xml:space="preserve">15 if New York or Canada </t>
  </si>
  <si>
    <t>LARC I</t>
  </si>
  <si>
    <t>LARC II</t>
  </si>
  <si>
    <t>Civil Dispute Resolution</t>
  </si>
  <si>
    <t>Out of Classroom Hours</t>
  </si>
  <si>
    <t>Out of Classroom</t>
  </si>
  <si>
    <t>Out of Classroom Y/N</t>
  </si>
  <si>
    <t>Externship</t>
  </si>
  <si>
    <t>Residency</t>
  </si>
  <si>
    <t>LARC (I and II)</t>
  </si>
  <si>
    <t xml:space="preserve">Professional Responsibility </t>
  </si>
  <si>
    <t>Constitutional Law - Liberties</t>
  </si>
  <si>
    <t>Constitutional Law - Powers</t>
  </si>
  <si>
    <t>Constitutional Crim Pro: Investigation and Interrogation</t>
  </si>
  <si>
    <t xml:space="preserve">Academic Support (Under 2.8 after first year) </t>
  </si>
  <si>
    <t>Fall (sem 5 or 7)</t>
  </si>
  <si>
    <t>Final Spring (sem 6 or 8)</t>
  </si>
  <si>
    <t>Y</t>
  </si>
  <si>
    <t xml:space="preserve">Criminal Law </t>
  </si>
  <si>
    <t>22 Max Out of Classroom</t>
  </si>
  <si>
    <t>Student Leader</t>
  </si>
  <si>
    <t>Independent Project</t>
  </si>
  <si>
    <t>TOTAL FALL SEMESTER 1</t>
  </si>
  <si>
    <t>TOTAL SPRING SEMESTER 2</t>
  </si>
  <si>
    <t>CREDIT TOTALS</t>
  </si>
  <si>
    <t>Total (86)</t>
  </si>
  <si>
    <t>Out-of-Classroom (22)</t>
  </si>
  <si>
    <t>J3</t>
  </si>
  <si>
    <t>Total J3</t>
  </si>
  <si>
    <t>Foundations of Practice</t>
  </si>
  <si>
    <t xml:space="preserve">ARW (Long Paper) </t>
  </si>
  <si>
    <t>Constitutional Powers</t>
  </si>
  <si>
    <t>MPT</t>
  </si>
  <si>
    <t>MBE/MEE</t>
  </si>
  <si>
    <t>Out-of-Classroom</t>
  </si>
  <si>
    <t>Bar Prep: MPT (fall only)</t>
  </si>
  <si>
    <t>Bar Prep: MBE/MEE (final spring only)</t>
  </si>
  <si>
    <t>Dual-Degree/Transfer</t>
  </si>
  <si>
    <t>Moot Court/Competiton</t>
  </si>
  <si>
    <t>Fall Drop-Down</t>
  </si>
  <si>
    <t>Spring Drop-Down</t>
  </si>
  <si>
    <t>FA20</t>
  </si>
  <si>
    <t>FA21</t>
  </si>
  <si>
    <t>FA22</t>
  </si>
  <si>
    <t>FA23</t>
  </si>
  <si>
    <t>FA24</t>
  </si>
  <si>
    <t>FA25</t>
  </si>
  <si>
    <t>FA26</t>
  </si>
  <si>
    <t>FA27</t>
  </si>
  <si>
    <t>FA28</t>
  </si>
  <si>
    <t>FA29</t>
  </si>
  <si>
    <t>FA30</t>
  </si>
  <si>
    <t>SP20</t>
  </si>
  <si>
    <t>SP21</t>
  </si>
  <si>
    <t>SP22</t>
  </si>
  <si>
    <t>SP23</t>
  </si>
  <si>
    <t>SP24</t>
  </si>
  <si>
    <t>SP25</t>
  </si>
  <si>
    <t>SP26</t>
  </si>
  <si>
    <t>SP27</t>
  </si>
  <si>
    <t>SP28</t>
  </si>
  <si>
    <t>SP29</t>
  </si>
  <si>
    <t>SP30</t>
  </si>
  <si>
    <t>CERTIFICATES</t>
  </si>
  <si>
    <t>Certificate Programs Home</t>
  </si>
  <si>
    <t>Child Welfare</t>
  </si>
  <si>
    <t>Conflict Resolution: Theory &amp; Practice</t>
  </si>
  <si>
    <t>Health Care Compliance</t>
  </si>
  <si>
    <t>Health Law</t>
  </si>
  <si>
    <t>Law &amp; Business</t>
  </si>
  <si>
    <t>Native American Law &amp; Sovereignty</t>
  </si>
  <si>
    <t>Patent Law (In-Person only)</t>
  </si>
  <si>
    <t xml:space="preserve">Advocacy  </t>
  </si>
  <si>
    <t xml:space="preserve">43 Max Online </t>
  </si>
  <si>
    <t>Constitutional Criminal Procedure</t>
  </si>
  <si>
    <t>Constitutional Liberties</t>
  </si>
  <si>
    <t>Intro to Business Orgs.</t>
  </si>
  <si>
    <t>Professional Responsibility</t>
  </si>
  <si>
    <t>Distance (Online) Y/N</t>
  </si>
  <si>
    <t>Distance (Online) Hours</t>
  </si>
  <si>
    <t>Distance (Online) (43 or 15 NY or Canada)</t>
  </si>
  <si>
    <t>6 Hours of Culture &amp; Inclusion Programming</t>
  </si>
  <si>
    <t>Negotiation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</si>
</sst>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masis MT Pro Light"/>
      <family val="1"/>
    </font>
    <font>
      <sz val="11"/>
      <color theme="1"/>
      <name val="Amasis MT Pro Light"/>
      <family val="1"/>
    </font>
    <font>
      <sz val="11"/>
      <name val="Amasis MT Pro Light"/>
      <family val="1"/>
    </font>
    <font>
      <sz val="11"/>
      <color rgb="FFFF0000"/>
      <name val="Amasis MT Pro Light"/>
      <family val="1"/>
    </font>
    <font>
      <b/>
      <sz val="11"/>
      <color theme="0"/>
      <name val="Amasis MT Pro Light"/>
      <family val="1"/>
    </font>
    <font>
      <b/>
      <sz val="11"/>
      <name val="Amasis MT Pro Light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theme="4"/>
      </top>
      <bottom/>
      <diagonal/>
    </border>
    <border>
      <left/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/>
      <top style="thick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dotted">
        <color theme="4"/>
      </right>
      <top style="thick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hair">
        <color theme="4"/>
      </right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thick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/>
      <diagonal/>
    </border>
    <border>
      <left style="thick">
        <color theme="4"/>
      </left>
      <right style="thick">
        <color theme="4"/>
      </right>
      <top style="dashed">
        <color theme="4"/>
      </top>
      <bottom style="thick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4" borderId="0" xfId="0" applyFill="1"/>
    <xf numFmtId="0" fontId="0" fillId="0" borderId="13" xfId="0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15" xfId="0" applyFont="1" applyBorder="1"/>
    <xf numFmtId="0" fontId="5" fillId="0" borderId="17" xfId="0" applyFont="1" applyBorder="1"/>
    <xf numFmtId="0" fontId="5" fillId="9" borderId="14" xfId="0" applyFont="1" applyFill="1" applyBorder="1"/>
    <xf numFmtId="0" fontId="5" fillId="0" borderId="18" xfId="0" applyFont="1" applyBorder="1"/>
    <xf numFmtId="0" fontId="5" fillId="0" borderId="20" xfId="0" applyFont="1" applyBorder="1"/>
    <xf numFmtId="0" fontId="5" fillId="9" borderId="0" xfId="0" applyFont="1" applyFill="1"/>
    <xf numFmtId="0" fontId="5" fillId="0" borderId="21" xfId="0" applyFont="1" applyBorder="1"/>
    <xf numFmtId="0" fontId="5" fillId="0" borderId="23" xfId="0" applyFont="1" applyBorder="1"/>
    <xf numFmtId="0" fontId="5" fillId="6" borderId="0" xfId="0" applyFont="1" applyFill="1"/>
    <xf numFmtId="0" fontId="4" fillId="6" borderId="0" xfId="0" applyFont="1" applyFill="1"/>
    <xf numFmtId="0" fontId="5" fillId="7" borderId="15" xfId="0" applyFont="1" applyFill="1" applyBorder="1" applyAlignment="1">
      <alignment horizontal="right"/>
    </xf>
    <xf numFmtId="0" fontId="5" fillId="7" borderId="16" xfId="0" applyFont="1" applyFill="1" applyBorder="1"/>
    <xf numFmtId="0" fontId="5" fillId="7" borderId="17" xfId="0" applyFont="1" applyFill="1" applyBorder="1"/>
    <xf numFmtId="0" fontId="5" fillId="7" borderId="18" xfId="0" applyFont="1" applyFill="1" applyBorder="1" applyAlignment="1">
      <alignment horizontal="right"/>
    </xf>
    <xf numFmtId="0" fontId="5" fillId="7" borderId="20" xfId="0" applyFont="1" applyFill="1" applyBorder="1"/>
    <xf numFmtId="0" fontId="5" fillId="7" borderId="19" xfId="0" applyFont="1" applyFill="1" applyBorder="1"/>
    <xf numFmtId="0" fontId="5" fillId="7" borderId="21" xfId="0" applyFont="1" applyFill="1" applyBorder="1" applyAlignment="1">
      <alignment horizontal="right"/>
    </xf>
    <xf numFmtId="0" fontId="5" fillId="7" borderId="23" xfId="0" applyFont="1" applyFill="1" applyBorder="1"/>
    <xf numFmtId="0" fontId="5" fillId="7" borderId="22" xfId="0" applyFont="1" applyFill="1" applyBorder="1"/>
    <xf numFmtId="0" fontId="5" fillId="8" borderId="0" xfId="0" applyFont="1" applyFill="1"/>
    <xf numFmtId="0" fontId="4" fillId="8" borderId="0" xfId="0" applyFont="1" applyFill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2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5" fillId="0" borderId="16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6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7" borderId="16" xfId="0" applyFont="1" applyFill="1" applyBorder="1" applyAlignment="1">
      <alignment horizontal="right"/>
    </xf>
    <xf numFmtId="0" fontId="5" fillId="8" borderId="0" xfId="0" applyFont="1" applyFill="1" applyAlignment="1">
      <alignment horizontal="right"/>
    </xf>
    <xf numFmtId="0" fontId="4" fillId="8" borderId="0" xfId="0" applyFont="1" applyFill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7" borderId="19" xfId="0" applyFont="1" applyFill="1" applyBorder="1" applyAlignment="1">
      <alignment horizontal="right"/>
    </xf>
    <xf numFmtId="0" fontId="5" fillId="7" borderId="22" xfId="0" applyFont="1" applyFill="1" applyBorder="1" applyAlignment="1">
      <alignment horizontal="right"/>
    </xf>
    <xf numFmtId="0" fontId="6" fillId="0" borderId="22" xfId="0" applyFont="1" applyBorder="1"/>
    <xf numFmtId="0" fontId="4" fillId="7" borderId="16" xfId="0" applyFont="1" applyFill="1" applyBorder="1"/>
    <xf numFmtId="0" fontId="4" fillId="7" borderId="22" xfId="0" applyFont="1" applyFill="1" applyBorder="1"/>
    <xf numFmtId="0" fontId="5" fillId="10" borderId="16" xfId="0" applyFont="1" applyFill="1" applyBorder="1"/>
    <xf numFmtId="0" fontId="5" fillId="10" borderId="19" xfId="0" applyFont="1" applyFill="1" applyBorder="1"/>
    <xf numFmtId="0" fontId="5" fillId="10" borderId="22" xfId="0" applyFont="1" applyFill="1" applyBorder="1"/>
    <xf numFmtId="0" fontId="4" fillId="2" borderId="33" xfId="0" applyFont="1" applyFill="1" applyBorder="1"/>
    <xf numFmtId="0" fontId="5" fillId="2" borderId="34" xfId="0" applyFont="1" applyFill="1" applyBorder="1"/>
    <xf numFmtId="0" fontId="5" fillId="4" borderId="0" xfId="0" applyFont="1" applyFill="1"/>
    <xf numFmtId="0" fontId="4" fillId="4" borderId="0" xfId="0" applyFont="1" applyFill="1"/>
    <xf numFmtId="0" fontId="5" fillId="4" borderId="0" xfId="0" applyFont="1" applyFill="1" applyAlignment="1">
      <alignment horizontal="right"/>
    </xf>
    <xf numFmtId="0" fontId="5" fillId="7" borderId="39" xfId="0" applyFont="1" applyFill="1" applyBorder="1"/>
    <xf numFmtId="0" fontId="5" fillId="7" borderId="40" xfId="0" applyFont="1" applyFill="1" applyBorder="1"/>
    <xf numFmtId="0" fontId="8" fillId="11" borderId="36" xfId="0" applyFont="1" applyFill="1" applyBorder="1"/>
    <xf numFmtId="0" fontId="8" fillId="11" borderId="38" xfId="0" applyFont="1" applyFill="1" applyBorder="1"/>
    <xf numFmtId="0" fontId="9" fillId="0" borderId="35" xfId="0" applyFont="1" applyBorder="1"/>
    <xf numFmtId="0" fontId="9" fillId="0" borderId="37" xfId="0" applyFont="1" applyBorder="1"/>
    <xf numFmtId="0" fontId="0" fillId="0" borderId="41" xfId="0" applyBorder="1"/>
    <xf numFmtId="0" fontId="5" fillId="3" borderId="22" xfId="0" applyFont="1" applyFill="1" applyBorder="1"/>
    <xf numFmtId="0" fontId="6" fillId="3" borderId="22" xfId="0" applyFont="1" applyFill="1" applyBorder="1"/>
    <xf numFmtId="0" fontId="5" fillId="5" borderId="19" xfId="0" applyFont="1" applyFill="1" applyBorder="1"/>
    <xf numFmtId="0" fontId="8" fillId="12" borderId="42" xfId="0" applyFont="1" applyFill="1" applyBorder="1"/>
    <xf numFmtId="0" fontId="11" fillId="0" borderId="43" xfId="1" applyFill="1" applyBorder="1"/>
    <xf numFmtId="0" fontId="11" fillId="0" borderId="43" xfId="1" applyBorder="1"/>
    <xf numFmtId="0" fontId="11" fillId="0" borderId="44" xfId="1" applyBorder="1"/>
    <xf numFmtId="0" fontId="11" fillId="0" borderId="45" xfId="1" applyBorder="1"/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</dxfs>
  <tableStyles count="0" defaultTableStyle="TableStyleMedium2" defaultPivotStyle="PivotStyleLight16"/>
  <colors>
    <mruColors>
      <color rgb="FFCC99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114300</xdr:rowOff>
    </xdr:from>
    <xdr:to>
      <xdr:col>1</xdr:col>
      <xdr:colOff>83820</xdr:colOff>
      <xdr:row>3</xdr:row>
      <xdr:rowOff>190500</xdr:rowOff>
    </xdr:to>
    <xdr:sp macro="" textlink="">
      <xdr:nvSpPr>
        <xdr:cNvPr id="3" name="Rectangle: Top Corners Rounde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60" y="876300"/>
          <a:ext cx="838200" cy="26670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1st Year</a:t>
          </a:r>
        </a:p>
      </xdr:txBody>
    </xdr:sp>
    <xdr:clientData/>
  </xdr:twoCellAnchor>
  <xdr:twoCellAnchor>
    <xdr:from>
      <xdr:col>0</xdr:col>
      <xdr:colOff>30480</xdr:colOff>
      <xdr:row>24</xdr:row>
      <xdr:rowOff>83820</xdr:rowOff>
    </xdr:from>
    <xdr:to>
      <xdr:col>1</xdr:col>
      <xdr:colOff>129540</xdr:colOff>
      <xdr:row>25</xdr:row>
      <xdr:rowOff>190500</xdr:rowOff>
    </xdr:to>
    <xdr:sp macro="" textlink="">
      <xdr:nvSpPr>
        <xdr:cNvPr id="4" name="Rectangle: Top Corners Rounde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4320540"/>
          <a:ext cx="876300" cy="2971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2nd Year</a:t>
          </a:r>
        </a:p>
      </xdr:txBody>
    </xdr:sp>
    <xdr:clientData/>
  </xdr:twoCellAnchor>
  <xdr:twoCellAnchor>
    <xdr:from>
      <xdr:col>0</xdr:col>
      <xdr:colOff>22860</xdr:colOff>
      <xdr:row>52</xdr:row>
      <xdr:rowOff>121920</xdr:rowOff>
    </xdr:from>
    <xdr:to>
      <xdr:col>1</xdr:col>
      <xdr:colOff>121920</xdr:colOff>
      <xdr:row>53</xdr:row>
      <xdr:rowOff>182880</xdr:rowOff>
    </xdr:to>
    <xdr:sp macro="" textlink="">
      <xdr:nvSpPr>
        <xdr:cNvPr id="2" name="Rectangle: Top Corners Rounde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" y="8801100"/>
          <a:ext cx="876300" cy="25146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3rd Year</a:t>
          </a:r>
        </a:p>
      </xdr:txBody>
    </xdr:sp>
    <xdr:clientData/>
  </xdr:twoCellAnchor>
  <xdr:twoCellAnchor>
    <xdr:from>
      <xdr:col>0</xdr:col>
      <xdr:colOff>22860</xdr:colOff>
      <xdr:row>82</xdr:row>
      <xdr:rowOff>121920</xdr:rowOff>
    </xdr:from>
    <xdr:to>
      <xdr:col>1</xdr:col>
      <xdr:colOff>121920</xdr:colOff>
      <xdr:row>83</xdr:row>
      <xdr:rowOff>190500</xdr:rowOff>
    </xdr:to>
    <xdr:sp macro="" textlink="">
      <xdr:nvSpPr>
        <xdr:cNvPr id="5" name="Rectangle: Top Corners Rounde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860" y="14767560"/>
          <a:ext cx="876300" cy="2590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4th Year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mitchell-my.sharepoint.com/personal/adam_borrego_mitchellhamline_edu/Documents/0%20WORK%20FILES/New%20Grad%20Planner/No%20Macro/Blended%202021%20Admits%20Grad%20Plan%20Template%20New.xlsx" TargetMode="External"/><Relationship Id="rId1" Type="http://schemas.openxmlformats.org/officeDocument/2006/relationships/externalLinkPath" Target="https://wmitchell-my.sharepoint.com/personal/adam_borrego_mitchellhamline_edu/Documents/0%20WORK%20FILES/New%20Grad%20Planner/No%20Macro/Blended%202021%20Admits%20Grad%20Plan%20Template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uation Req's"/>
      <sheetName val="Plan"/>
      <sheetName val="Certificates"/>
    </sheetNames>
    <sheetDataSet>
      <sheetData sheetId="0"/>
      <sheetData sheetId="1">
        <row r="4">
          <cell r="K4" t="str">
            <v xml:space="preserve">Blended A Elective (3) </v>
          </cell>
          <cell r="L4">
            <v>3</v>
          </cell>
          <cell r="M4" t="str">
            <v>Blended B Elective (3)</v>
          </cell>
          <cell r="N4">
            <v>3</v>
          </cell>
          <cell r="O4" t="str">
            <v>Online Elective (2)</v>
          </cell>
          <cell r="P4">
            <v>2</v>
          </cell>
        </row>
        <row r="5">
          <cell r="K5" t="str">
            <v>Seminar with Long Paper (3)</v>
          </cell>
          <cell r="L5">
            <v>3</v>
          </cell>
          <cell r="M5" t="str">
            <v xml:space="preserve">Seminar-with Long Paper (3) </v>
          </cell>
          <cell r="N5">
            <v>3</v>
          </cell>
          <cell r="O5" t="str">
            <v>Online Elective (3)</v>
          </cell>
          <cell r="P5">
            <v>3</v>
          </cell>
        </row>
        <row r="6">
          <cell r="K6" t="str">
            <v>Seminar without Long Paper (2)</v>
          </cell>
          <cell r="L6">
            <v>2</v>
          </cell>
          <cell r="M6" t="str">
            <v>Seminar-without Long Paper (2)</v>
          </cell>
          <cell r="N6">
            <v>2</v>
          </cell>
          <cell r="O6" t="str">
            <v xml:space="preserve">Advanced Legal Research (2) </v>
          </cell>
          <cell r="P6">
            <v>2</v>
          </cell>
        </row>
        <row r="7">
          <cell r="K7" t="str">
            <v>Estates &amp; Trusts (3)</v>
          </cell>
          <cell r="L7">
            <v>3</v>
          </cell>
          <cell r="M7" t="str">
            <v xml:space="preserve">Bar Strategies: MPT (2) </v>
          </cell>
          <cell r="N7">
            <v>2</v>
          </cell>
          <cell r="O7" t="str">
            <v>Bankruptcy (3)</v>
          </cell>
          <cell r="P7">
            <v>3</v>
          </cell>
        </row>
        <row r="8">
          <cell r="K8" t="str">
            <v xml:space="preserve">Modern Real Estate (3) </v>
          </cell>
          <cell r="L8">
            <v>3</v>
          </cell>
          <cell r="M8" t="str">
            <v xml:space="preserve">Income Tax (3) </v>
          </cell>
          <cell r="N8">
            <v>3</v>
          </cell>
          <cell r="O8" t="str">
            <v xml:space="preserve">Employment Law (3) </v>
          </cell>
          <cell r="P8">
            <v>3</v>
          </cell>
        </row>
        <row r="9">
          <cell r="M9" t="str">
            <v xml:space="preserve">Intro to Business Orgs (3) </v>
          </cell>
          <cell r="N9">
            <v>3</v>
          </cell>
          <cell r="O9" t="str">
            <v>Environmental Law (2)</v>
          </cell>
          <cell r="P9">
            <v>2</v>
          </cell>
        </row>
        <row r="10">
          <cell r="O10" t="str">
            <v>Food Law (2)</v>
          </cell>
          <cell r="P10">
            <v>2</v>
          </cell>
        </row>
        <row r="11">
          <cell r="O11" t="str">
            <v>Foundations of Practice (1)</v>
          </cell>
          <cell r="P11">
            <v>1</v>
          </cell>
        </row>
        <row r="12">
          <cell r="O12" t="str">
            <v xml:space="preserve">HCC: Governance and Ethics (2) </v>
          </cell>
          <cell r="P12">
            <v>2</v>
          </cell>
        </row>
        <row r="13">
          <cell r="O13" t="str">
            <v>HCC: Institute (3)</v>
          </cell>
          <cell r="P13">
            <v>3</v>
          </cell>
        </row>
        <row r="14">
          <cell r="O14" t="str">
            <v xml:space="preserve">HCC: Skills (3) </v>
          </cell>
          <cell r="P14">
            <v>3</v>
          </cell>
        </row>
        <row r="15">
          <cell r="O15" t="str">
            <v>HL: Organization and Finance (3)</v>
          </cell>
          <cell r="P15">
            <v>3</v>
          </cell>
        </row>
        <row r="16">
          <cell r="O16" t="str">
            <v xml:space="preserve">Lawyer as a Business Owner (3) </v>
          </cell>
          <cell r="P16">
            <v>3</v>
          </cell>
        </row>
        <row r="17">
          <cell r="O17" t="str">
            <v>Native American Law (3)</v>
          </cell>
          <cell r="P17">
            <v>3</v>
          </cell>
        </row>
        <row r="18">
          <cell r="O18" t="str">
            <v xml:space="preserve">Negotiation (3) </v>
          </cell>
          <cell r="P18">
            <v>3</v>
          </cell>
        </row>
        <row r="19">
          <cell r="O19" t="str">
            <v xml:space="preserve">Secured Transactions (3) </v>
          </cell>
          <cell r="P19">
            <v>3</v>
          </cell>
        </row>
        <row r="20">
          <cell r="O20" t="str">
            <v xml:space="preserve">Theories of Conflict (2) </v>
          </cell>
          <cell r="P20">
            <v>2</v>
          </cell>
        </row>
        <row r="30">
          <cell r="K30" t="str">
            <v>Blended A Elective (3)</v>
          </cell>
          <cell r="L30">
            <v>3</v>
          </cell>
          <cell r="M30" t="str">
            <v>Blended B Elective (3)</v>
          </cell>
          <cell r="N30">
            <v>3</v>
          </cell>
          <cell r="O30" t="str">
            <v>Online Elective (2)</v>
          </cell>
          <cell r="P30">
            <v>2</v>
          </cell>
          <cell r="Q30" t="str">
            <v>Blended/In-Person Elective (3)</v>
          </cell>
          <cell r="R30">
            <v>3</v>
          </cell>
        </row>
        <row r="31">
          <cell r="K31" t="str">
            <v xml:space="preserve">Seminar- with Long Paper (3) </v>
          </cell>
          <cell r="L31">
            <v>3</v>
          </cell>
          <cell r="M31" t="str">
            <v xml:space="preserve">Seminar-with Long Paper (3) </v>
          </cell>
          <cell r="N31">
            <v>3</v>
          </cell>
          <cell r="O31" t="str">
            <v>Online Elective (3)</v>
          </cell>
          <cell r="P31">
            <v>3</v>
          </cell>
          <cell r="Q31" t="str">
            <v>In-Person Elective (2)</v>
          </cell>
          <cell r="R31">
            <v>2</v>
          </cell>
        </row>
        <row r="32">
          <cell r="K32" t="str">
            <v xml:space="preserve">Seminar- without Long Paper (2) </v>
          </cell>
          <cell r="L32">
            <v>2</v>
          </cell>
          <cell r="M32" t="str">
            <v>Seminar-without Long Paper (2)</v>
          </cell>
          <cell r="N32">
            <v>2</v>
          </cell>
          <cell r="O32" t="str">
            <v>Adv. Topics Native Am. Law (3)</v>
          </cell>
          <cell r="P32">
            <v>3</v>
          </cell>
          <cell r="Q32" t="str">
            <v>Online Elective (3)</v>
          </cell>
          <cell r="R32">
            <v>3</v>
          </cell>
        </row>
        <row r="33">
          <cell r="K33" t="str">
            <v xml:space="preserve">Family Law (3) </v>
          </cell>
          <cell r="L33">
            <v>3</v>
          </cell>
          <cell r="M33" t="str">
            <v>Administrative Law (3)</v>
          </cell>
          <cell r="N33">
            <v>3</v>
          </cell>
          <cell r="O33" t="str">
            <v xml:space="preserve">Arbitration (2) </v>
          </cell>
          <cell r="P33">
            <v>2</v>
          </cell>
          <cell r="Q33" t="str">
            <v>Online Elective (2)</v>
          </cell>
          <cell r="R33">
            <v>2</v>
          </cell>
        </row>
        <row r="34">
          <cell r="K34" t="str">
            <v>Pretrial Litigation (3)</v>
          </cell>
          <cell r="L34">
            <v>3</v>
          </cell>
          <cell r="M34" t="str">
            <v>Bar Strategies: MBE/MEE (3) FINAL SPRING SEMESTER</v>
          </cell>
          <cell r="N34">
            <v>3</v>
          </cell>
          <cell r="O34" t="str">
            <v>Arbitration with Long Paper (3)</v>
          </cell>
          <cell r="P34">
            <v>3</v>
          </cell>
          <cell r="Q34" t="str">
            <v>Externship</v>
          </cell>
        </row>
        <row r="35">
          <cell r="K35" t="str">
            <v>Transactions and Settlements (3)</v>
          </cell>
          <cell r="L35">
            <v>3</v>
          </cell>
          <cell r="O35" t="str">
            <v>Child, Parent, and the State (3)</v>
          </cell>
          <cell r="P35">
            <v>3</v>
          </cell>
          <cell r="Q35" t="str">
            <v>Study Abroad (2)</v>
          </cell>
          <cell r="R35">
            <v>2</v>
          </cell>
        </row>
        <row r="36">
          <cell r="O36" t="str">
            <v>Commerical Law Survey (3)</v>
          </cell>
          <cell r="P36">
            <v>3</v>
          </cell>
          <cell r="Q36" t="str">
            <v>Study Abroad (3)</v>
          </cell>
          <cell r="R36">
            <v>3</v>
          </cell>
        </row>
        <row r="37">
          <cell r="O37" t="str">
            <v xml:space="preserve">Elder Law (2) </v>
          </cell>
          <cell r="P37">
            <v>2</v>
          </cell>
          <cell r="Q37" t="str">
            <v>Arbitration (2)</v>
          </cell>
          <cell r="R37">
            <v>2</v>
          </cell>
        </row>
        <row r="38">
          <cell r="O38" t="str">
            <v xml:space="preserve">HCC: Institute (3) </v>
          </cell>
          <cell r="P38">
            <v>3</v>
          </cell>
          <cell r="Q38" t="str">
            <v>Arbitration with Long Paper (3)</v>
          </cell>
          <cell r="R38">
            <v>3</v>
          </cell>
        </row>
        <row r="39">
          <cell r="O39" t="str">
            <v>HCC: Governance and Ethics (2)</v>
          </cell>
          <cell r="P39">
            <v>2</v>
          </cell>
          <cell r="Q39" t="str">
            <v>Evidence (3)</v>
          </cell>
          <cell r="R39">
            <v>3</v>
          </cell>
        </row>
        <row r="40">
          <cell r="O40" t="str">
            <v>HCC: Skills (3)</v>
          </cell>
          <cell r="P40">
            <v>3</v>
          </cell>
          <cell r="Q40" t="str">
            <v>Foundations of Practice (1)</v>
          </cell>
          <cell r="R40">
            <v>1</v>
          </cell>
        </row>
        <row r="41">
          <cell r="O41" t="str">
            <v>HL: Drug and Device (2)</v>
          </cell>
          <cell r="P41">
            <v>2</v>
          </cell>
          <cell r="Q41" t="str">
            <v>HCC: Laws and Regs (3)</v>
          </cell>
          <cell r="R41">
            <v>3</v>
          </cell>
        </row>
        <row r="42">
          <cell r="O42" t="str">
            <v>HL: Quality and Liability (3)</v>
          </cell>
          <cell r="P42">
            <v>3</v>
          </cell>
          <cell r="Q42" t="str">
            <v>Justice and DR (LP) (3)</v>
          </cell>
          <cell r="R42">
            <v>3</v>
          </cell>
        </row>
        <row r="43">
          <cell r="O43" t="str">
            <v xml:space="preserve">Intro to Tribal Law (3) </v>
          </cell>
          <cell r="P43">
            <v>3</v>
          </cell>
          <cell r="Q43" t="str">
            <v>Justice and DR (2)</v>
          </cell>
          <cell r="R43">
            <v>2</v>
          </cell>
        </row>
        <row r="44">
          <cell r="O44" t="str">
            <v xml:space="preserve">Mediation (3) </v>
          </cell>
          <cell r="P44">
            <v>3</v>
          </cell>
          <cell r="Q44" t="str">
            <v>Mediation (3)</v>
          </cell>
          <cell r="R44">
            <v>3</v>
          </cell>
        </row>
        <row r="45">
          <cell r="O45" t="str">
            <v>Native American Law (3)</v>
          </cell>
          <cell r="P45">
            <v>3</v>
          </cell>
          <cell r="Q45" t="str">
            <v>Negotiation (3)</v>
          </cell>
          <cell r="R45">
            <v>3</v>
          </cell>
        </row>
        <row r="46">
          <cell r="Q46" t="str">
            <v>Organizational Conflict Management</v>
          </cell>
          <cell r="R46">
            <v>2</v>
          </cell>
        </row>
        <row r="47">
          <cell r="Q47" t="str">
            <v>Professional Responsibility</v>
          </cell>
          <cell r="R47">
            <v>3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2FF5A-92D2-4A7F-920A-3449063D5446}" name="Table1" displayName="Table1" ref="K117:K118" totalsRowShown="0" headerRowDxfId="14" dataDxfId="13">
  <autoFilter ref="K117:K118" xr:uid="{DE82FF5A-92D2-4A7F-920A-3449063D5446}"/>
  <tableColumns count="1">
    <tableColumn id="1" xr3:uid="{5906328F-6ABA-4E6D-8409-450937CDC50D}" name="MP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E3C067-9C8C-4468-B6FB-C21ED67D6C8B}" name="Table2" displayName="Table2" ref="L117:L118" totalsRowShown="0" headerRowDxfId="11" dataDxfId="10">
  <autoFilter ref="L117:L118" xr:uid="{88E3C067-9C8C-4468-B6FB-C21ED67D6C8B}"/>
  <tableColumns count="1">
    <tableColumn id="1" xr3:uid="{9039F1FB-68A0-4826-A9B0-43FB4DFF2BE1}" name="MBE/MEE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2B13CD-FC61-4252-9423-4817F705650A}" name="Table5" displayName="Table5" ref="M117:M124" totalsRowShown="0" headerRowDxfId="8" dataDxfId="7">
  <autoFilter ref="M117:M124" xr:uid="{C22B13CD-FC61-4252-9423-4817F705650A}"/>
  <tableColumns count="1">
    <tableColumn id="1" xr3:uid="{62846066-2C6B-479F-B1C2-33704FEF6E6D}" name="Out-of-Classroom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0D3C1-BB6D-4AFB-9839-47090E596D8E}" name="Table6" displayName="Table6" ref="N117:N128" totalsRowShown="0" headerRowDxfId="5" dataDxfId="4">
  <autoFilter ref="N117:N128" xr:uid="{E2E0D3C1-BB6D-4AFB-9839-47090E596D8E}"/>
  <tableColumns count="1">
    <tableColumn id="1" xr3:uid="{AC95FCFA-D1C6-4CCA-B21E-260AA33F96F2}" name="Fall Drop-Down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C5DC444-0A5F-45E4-8FF8-66AD6B9FBEE7}" name="Table7" displayName="Table7" ref="O117:O128" totalsRowShown="0" headerRowDxfId="2" dataDxfId="1">
  <autoFilter ref="O117:O128" xr:uid="{5C5DC444-0A5F-45E4-8FF8-66AD6B9FBEE7}"/>
  <tableColumns count="1">
    <tableColumn id="1" xr3:uid="{C8B869F3-1C3F-4D99-B705-0FC718783CFA}" name="Spring Drop-Dow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itchellhamline.edu/native-american-law-and-sovereignty/certificate-and-courses/" TargetMode="External"/><Relationship Id="rId3" Type="http://schemas.openxmlformats.org/officeDocument/2006/relationships/hyperlink" Target="https://mitchellhamline.edu/dispute-resolution-institute/conflict-resolution-theory-and-practice-certificate/" TargetMode="External"/><Relationship Id="rId7" Type="http://schemas.openxmlformats.org/officeDocument/2006/relationships/hyperlink" Target="https://mitchellhamline.edu/intellectual-property-institute/patent-law-certificate-program/" TargetMode="External"/><Relationship Id="rId2" Type="http://schemas.openxmlformats.org/officeDocument/2006/relationships/hyperlink" Target="https://mitchellhamline.edu/child-protection-clinic/child-welfare-certificate/" TargetMode="External"/><Relationship Id="rId1" Type="http://schemas.openxmlformats.org/officeDocument/2006/relationships/hyperlink" Target="https://mitchellhamline.edu/academics/certificate-programs/" TargetMode="External"/><Relationship Id="rId6" Type="http://schemas.openxmlformats.org/officeDocument/2006/relationships/hyperlink" Target="http://mitchellhamline.edu/center-for-law-and-business/certificates/law-and-business-certificate/" TargetMode="External"/><Relationship Id="rId5" Type="http://schemas.openxmlformats.org/officeDocument/2006/relationships/hyperlink" Target="http://mitchellhamline.edu/health-law-institute/certificates/health-law-certificate/" TargetMode="External"/><Relationship Id="rId4" Type="http://schemas.openxmlformats.org/officeDocument/2006/relationships/hyperlink" Target="http://mitchellhamline.edu/health-law-institute/certificates/health-care-compliance-certificate/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1551-D3FE-4CC4-985D-5DA77260044F}">
  <sheetPr codeName="Sheet1"/>
  <dimension ref="A1:I29"/>
  <sheetViews>
    <sheetView showGridLines="0" workbookViewId="0">
      <selection activeCell="C14" sqref="C14"/>
    </sheetView>
  </sheetViews>
  <sheetFormatPr defaultColWidth="9.140625" defaultRowHeight="15" x14ac:dyDescent="0.25"/>
  <cols>
    <col min="1" max="1" width="7.5703125" customWidth="1"/>
    <col min="2" max="2" width="12" customWidth="1"/>
    <col min="3" max="3" width="45" bestFit="1" customWidth="1"/>
    <col min="4" max="4" width="8" customWidth="1"/>
    <col min="5" max="5" width="41.5703125" customWidth="1"/>
    <col min="6" max="6" width="12.140625" customWidth="1"/>
    <col min="8" max="8" width="51.42578125" bestFit="1" customWidth="1"/>
    <col min="9" max="9" width="27.5703125" customWidth="1"/>
  </cols>
  <sheetData>
    <row r="1" spans="1:9" ht="29.25" thickBot="1" x14ac:dyDescent="0.5">
      <c r="A1" s="94" t="s">
        <v>40</v>
      </c>
      <c r="B1" s="94"/>
      <c r="C1" s="94"/>
      <c r="D1" s="94"/>
      <c r="E1" s="94"/>
      <c r="F1" s="94"/>
      <c r="G1" s="94"/>
      <c r="H1" s="94"/>
      <c r="I1" s="94"/>
    </row>
    <row r="2" spans="1:9" ht="30" x14ac:dyDescent="0.25">
      <c r="B2" s="7" t="s">
        <v>36</v>
      </c>
      <c r="C2" s="8" t="s">
        <v>35</v>
      </c>
      <c r="D2" s="5"/>
      <c r="E2" s="6" t="s">
        <v>32</v>
      </c>
      <c r="F2" s="8" t="s">
        <v>34</v>
      </c>
      <c r="H2" s="9" t="s">
        <v>55</v>
      </c>
      <c r="I2" s="10" t="s">
        <v>39</v>
      </c>
    </row>
    <row r="3" spans="1:9" x14ac:dyDescent="0.25">
      <c r="B3" s="1"/>
      <c r="C3" s="2" t="s">
        <v>32</v>
      </c>
      <c r="E3" s="1" t="s">
        <v>113</v>
      </c>
      <c r="F3" s="2"/>
      <c r="H3" s="11" t="s">
        <v>38</v>
      </c>
      <c r="I3" s="12" t="s">
        <v>56</v>
      </c>
    </row>
    <row r="4" spans="1:9" x14ac:dyDescent="0.25">
      <c r="B4" s="1"/>
      <c r="C4" s="2" t="s">
        <v>71</v>
      </c>
      <c r="E4" s="1" t="s">
        <v>44</v>
      </c>
      <c r="F4" s="2"/>
      <c r="H4" s="11" t="s">
        <v>37</v>
      </c>
      <c r="I4" s="12" t="s">
        <v>57</v>
      </c>
    </row>
    <row r="5" spans="1:9" x14ac:dyDescent="0.25">
      <c r="B5" s="1"/>
      <c r="C5" s="2" t="s">
        <v>122</v>
      </c>
      <c r="E5" s="1" t="s">
        <v>31</v>
      </c>
      <c r="F5" s="2"/>
      <c r="H5" s="11" t="s">
        <v>5</v>
      </c>
      <c r="I5" s="12"/>
    </row>
    <row r="6" spans="1:9" ht="15.75" thickBot="1" x14ac:dyDescent="0.3">
      <c r="B6" s="3"/>
      <c r="C6" s="4" t="s">
        <v>0</v>
      </c>
      <c r="E6" s="1" t="s">
        <v>52</v>
      </c>
      <c r="F6" s="2"/>
      <c r="H6" s="13" t="s">
        <v>54</v>
      </c>
      <c r="I6" s="14"/>
    </row>
    <row r="7" spans="1:9" x14ac:dyDescent="0.25">
      <c r="E7" s="1" t="s">
        <v>53</v>
      </c>
      <c r="F7" s="2"/>
    </row>
    <row r="8" spans="1:9" x14ac:dyDescent="0.25">
      <c r="B8" t="s">
        <v>18</v>
      </c>
      <c r="E8" s="1" t="s">
        <v>3</v>
      </c>
      <c r="F8" s="2"/>
    </row>
    <row r="9" spans="1:9" x14ac:dyDescent="0.25">
      <c r="B9" t="s">
        <v>114</v>
      </c>
      <c r="E9" s="1" t="s">
        <v>70</v>
      </c>
      <c r="F9" s="85"/>
    </row>
    <row r="10" spans="1:9" x14ac:dyDescent="0.25">
      <c r="B10" t="s">
        <v>41</v>
      </c>
      <c r="E10" s="1" t="s">
        <v>50</v>
      </c>
      <c r="F10" s="2"/>
    </row>
    <row r="11" spans="1:9" x14ac:dyDescent="0.25">
      <c r="E11" s="1" t="s">
        <v>2</v>
      </c>
      <c r="F11" s="2"/>
    </row>
    <row r="12" spans="1:9" x14ac:dyDescent="0.25">
      <c r="B12" t="s">
        <v>46</v>
      </c>
      <c r="E12" s="1" t="s">
        <v>51</v>
      </c>
      <c r="F12" s="2"/>
    </row>
    <row r="13" spans="1:9" x14ac:dyDescent="0.25">
      <c r="B13" t="s">
        <v>60</v>
      </c>
      <c r="E13" s="16" t="s">
        <v>4</v>
      </c>
      <c r="F13" s="2"/>
    </row>
    <row r="14" spans="1:9" x14ac:dyDescent="0.25">
      <c r="E14" s="1" t="s">
        <v>1</v>
      </c>
      <c r="F14" s="2"/>
      <c r="H14" s="15"/>
      <c r="I14" s="15"/>
    </row>
    <row r="15" spans="1:9" ht="15.75" thickBot="1" x14ac:dyDescent="0.3">
      <c r="E15" s="3" t="s">
        <v>33</v>
      </c>
      <c r="F15" s="4"/>
      <c r="H15" s="15"/>
      <c r="I15" s="15"/>
    </row>
    <row r="16" spans="1:9" x14ac:dyDescent="0.25">
      <c r="H16" s="15"/>
      <c r="I16" s="15"/>
    </row>
    <row r="17" spans="8:9" x14ac:dyDescent="0.25">
      <c r="H17" s="15"/>
      <c r="I17" s="15"/>
    </row>
    <row r="18" spans="8:9" x14ac:dyDescent="0.25">
      <c r="H18" s="15"/>
      <c r="I18" s="15"/>
    </row>
    <row r="19" spans="8:9" x14ac:dyDescent="0.25">
      <c r="H19" s="15"/>
      <c r="I19" s="15"/>
    </row>
    <row r="20" spans="8:9" x14ac:dyDescent="0.25">
      <c r="H20" s="15"/>
      <c r="I20" s="15"/>
    </row>
    <row r="21" spans="8:9" x14ac:dyDescent="0.25">
      <c r="H21" s="15"/>
      <c r="I21" s="15"/>
    </row>
    <row r="22" spans="8:9" x14ac:dyDescent="0.25">
      <c r="H22" s="15"/>
      <c r="I22" s="15"/>
    </row>
    <row r="23" spans="8:9" x14ac:dyDescent="0.25">
      <c r="H23" s="15"/>
      <c r="I23" s="15"/>
    </row>
    <row r="24" spans="8:9" x14ac:dyDescent="0.25">
      <c r="H24" s="15"/>
      <c r="I24" s="15"/>
    </row>
    <row r="25" spans="8:9" x14ac:dyDescent="0.25">
      <c r="H25" s="15"/>
      <c r="I25" s="15"/>
    </row>
    <row r="26" spans="8:9" x14ac:dyDescent="0.25">
      <c r="H26" s="15"/>
      <c r="I26" s="15"/>
    </row>
    <row r="27" spans="8:9" x14ac:dyDescent="0.25">
      <c r="H27" s="15"/>
      <c r="I27" s="15"/>
    </row>
    <row r="28" spans="8:9" x14ac:dyDescent="0.25">
      <c r="H28" s="15"/>
      <c r="I28" s="15"/>
    </row>
    <row r="29" spans="8:9" x14ac:dyDescent="0.25">
      <c r="H29" s="15"/>
      <c r="I29" s="15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D6DE-AEE2-4126-B4CA-157D1F2E5699}">
  <sheetPr codeName="Sheet2">
    <tabColor theme="5" tint="0.39997558519241921"/>
  </sheetPr>
  <dimension ref="A1:O128"/>
  <sheetViews>
    <sheetView showGridLines="0" tabSelected="1" zoomScaleNormal="100" workbookViewId="0">
      <pane ySplit="1" topLeftCell="A2" activePane="bottomLeft" state="frozen"/>
      <selection pane="bottomLeft" activeCell="B1" sqref="B1"/>
    </sheetView>
  </sheetViews>
  <sheetFormatPr defaultColWidth="8.85546875" defaultRowHeight="15.75" x14ac:dyDescent="0.3"/>
  <cols>
    <col min="1" max="1" width="11.28515625" style="19" customWidth="1"/>
    <col min="2" max="2" width="48.85546875" style="19" customWidth="1"/>
    <col min="3" max="3" width="8.7109375" style="19" customWidth="1"/>
    <col min="4" max="4" width="9.7109375" style="56" customWidth="1"/>
    <col min="5" max="5" width="9" style="19" customWidth="1"/>
    <col min="6" max="6" width="11.42578125" style="19" customWidth="1"/>
    <col min="7" max="7" width="11.7109375" style="19" customWidth="1"/>
    <col min="8" max="8" width="9.42578125" style="19" customWidth="1"/>
    <col min="9" max="9" width="9.5703125" style="19" customWidth="1"/>
    <col min="10" max="10" width="3.85546875" style="19" customWidth="1"/>
    <col min="11" max="11" width="22.7109375" style="19" hidden="1" customWidth="1"/>
    <col min="12" max="12" width="35.85546875" style="19" hidden="1" customWidth="1"/>
    <col min="13" max="13" width="23.85546875" style="19" hidden="1" customWidth="1"/>
    <col min="14" max="14" width="26.28515625" style="19" hidden="1" customWidth="1"/>
    <col min="15" max="15" width="20.85546875" style="19" hidden="1" customWidth="1"/>
    <col min="16" max="16" width="53.5703125" style="19" customWidth="1"/>
    <col min="17" max="16384" width="8.85546875" style="19"/>
  </cols>
  <sheetData>
    <row r="1" spans="1:10" ht="63" x14ac:dyDescent="0.3">
      <c r="A1" s="17" t="s">
        <v>11</v>
      </c>
      <c r="B1" s="17" t="s">
        <v>6</v>
      </c>
      <c r="C1" s="17" t="s">
        <v>8</v>
      </c>
      <c r="D1" s="17" t="s">
        <v>119</v>
      </c>
      <c r="E1" s="17" t="s">
        <v>120</v>
      </c>
      <c r="F1" s="17" t="s">
        <v>47</v>
      </c>
      <c r="G1" s="17" t="s">
        <v>45</v>
      </c>
      <c r="H1" s="17" t="s">
        <v>7</v>
      </c>
      <c r="I1" s="17" t="s">
        <v>9</v>
      </c>
      <c r="J1" s="18"/>
    </row>
    <row r="2" spans="1:10" x14ac:dyDescent="0.3">
      <c r="A2" s="17"/>
      <c r="B2" s="17"/>
      <c r="C2" s="17"/>
      <c r="D2" s="51"/>
      <c r="E2" s="17"/>
      <c r="F2" s="17"/>
      <c r="G2" s="17"/>
      <c r="H2" s="17"/>
      <c r="I2" s="17"/>
      <c r="J2" s="18"/>
    </row>
    <row r="3" spans="1:10" x14ac:dyDescent="0.3">
      <c r="A3" s="17"/>
      <c r="B3" s="17"/>
      <c r="C3" s="17"/>
      <c r="D3" s="51"/>
      <c r="E3" s="17"/>
      <c r="F3" s="17"/>
      <c r="G3" s="17"/>
      <c r="H3" s="17"/>
      <c r="I3" s="17"/>
      <c r="J3" s="18"/>
    </row>
    <row r="4" spans="1:10" ht="16.5" thickBot="1" x14ac:dyDescent="0.35">
      <c r="A4" s="17" t="s">
        <v>30</v>
      </c>
      <c r="B4" s="17"/>
      <c r="C4" s="17"/>
      <c r="D4" s="51"/>
      <c r="E4" s="17"/>
      <c r="F4" s="17"/>
      <c r="G4" s="17"/>
      <c r="H4" s="17"/>
      <c r="I4" s="17"/>
      <c r="J4" s="18"/>
    </row>
    <row r="5" spans="1:10" ht="16.5" thickTop="1" x14ac:dyDescent="0.3">
      <c r="A5" s="20">
        <v>1</v>
      </c>
      <c r="B5" s="47" t="s">
        <v>42</v>
      </c>
      <c r="C5" s="47">
        <v>3</v>
      </c>
      <c r="D5" s="52" t="s">
        <v>10</v>
      </c>
      <c r="E5" s="21">
        <v>0</v>
      </c>
      <c r="F5" s="22"/>
      <c r="G5" s="22"/>
      <c r="H5" s="20"/>
      <c r="I5" s="21"/>
    </row>
    <row r="6" spans="1:10" x14ac:dyDescent="0.3">
      <c r="A6" s="23">
        <v>1</v>
      </c>
      <c r="B6" s="48" t="s">
        <v>1</v>
      </c>
      <c r="C6" s="48">
        <v>4</v>
      </c>
      <c r="D6" s="53" t="s">
        <v>10</v>
      </c>
      <c r="E6" s="24">
        <v>0</v>
      </c>
      <c r="F6" s="25"/>
      <c r="G6" s="25"/>
      <c r="H6" s="23"/>
      <c r="I6" s="24"/>
    </row>
    <row r="7" spans="1:10" x14ac:dyDescent="0.3">
      <c r="A7" s="23">
        <v>1</v>
      </c>
      <c r="B7" s="48" t="s">
        <v>59</v>
      </c>
      <c r="C7" s="48">
        <v>3</v>
      </c>
      <c r="D7" s="53" t="s">
        <v>10</v>
      </c>
      <c r="E7" s="24">
        <v>0</v>
      </c>
      <c r="F7" s="25"/>
      <c r="G7" s="25"/>
      <c r="H7" s="23"/>
      <c r="I7" s="24"/>
    </row>
    <row r="8" spans="1:10" x14ac:dyDescent="0.3">
      <c r="A8" s="26">
        <v>1</v>
      </c>
      <c r="B8" s="49" t="s">
        <v>44</v>
      </c>
      <c r="C8" s="49">
        <v>4</v>
      </c>
      <c r="D8" s="54" t="s">
        <v>10</v>
      </c>
      <c r="E8" s="27">
        <v>0</v>
      </c>
      <c r="F8" s="25"/>
      <c r="G8" s="25"/>
      <c r="H8" s="26"/>
      <c r="I8" s="27"/>
    </row>
    <row r="9" spans="1:10" x14ac:dyDescent="0.3">
      <c r="A9" s="26">
        <v>1</v>
      </c>
      <c r="B9" s="49" t="s">
        <v>2</v>
      </c>
      <c r="C9" s="49">
        <v>1</v>
      </c>
      <c r="D9" s="54" t="s">
        <v>10</v>
      </c>
      <c r="E9" s="27">
        <v>0</v>
      </c>
      <c r="F9" s="25"/>
      <c r="G9" s="25"/>
      <c r="H9" s="26"/>
      <c r="I9" s="27"/>
    </row>
    <row r="10" spans="1:10" x14ac:dyDescent="0.3">
      <c r="A10" s="28"/>
      <c r="B10" s="29" t="s">
        <v>63</v>
      </c>
      <c r="C10" s="29">
        <f>IF(SUM(C5:C9)=0,"",SUM(C5:C9))</f>
        <v>15</v>
      </c>
      <c r="D10" s="55"/>
      <c r="E10" s="28" t="str">
        <f>IF(SUM(E5:E9)=0,"",SUM(E5:E9))</f>
        <v/>
      </c>
      <c r="F10" s="28"/>
      <c r="G10" s="28"/>
      <c r="H10" s="28"/>
      <c r="I10" s="28"/>
    </row>
    <row r="11" spans="1:10" x14ac:dyDescent="0.3">
      <c r="B11" s="41"/>
      <c r="C11" s="41"/>
    </row>
    <row r="12" spans="1:10" ht="16.5" thickBot="1" x14ac:dyDescent="0.35">
      <c r="B12" s="41"/>
      <c r="C12" s="41"/>
    </row>
    <row r="13" spans="1:10" ht="16.5" thickTop="1" x14ac:dyDescent="0.3">
      <c r="A13" s="44">
        <v>2</v>
      </c>
      <c r="B13" s="60" t="s">
        <v>43</v>
      </c>
      <c r="C13" s="61">
        <v>3</v>
      </c>
      <c r="D13" s="52" t="s">
        <v>10</v>
      </c>
      <c r="E13" s="21">
        <v>0</v>
      </c>
      <c r="F13" s="22"/>
      <c r="G13" s="22"/>
      <c r="H13" s="20"/>
      <c r="I13" s="21"/>
    </row>
    <row r="14" spans="1:10" x14ac:dyDescent="0.3">
      <c r="A14" s="45">
        <v>2</v>
      </c>
      <c r="B14" s="62" t="s">
        <v>3</v>
      </c>
      <c r="C14" s="63">
        <v>4</v>
      </c>
      <c r="D14" s="53" t="s">
        <v>10</v>
      </c>
      <c r="E14" s="24">
        <v>0</v>
      </c>
      <c r="F14" s="25"/>
      <c r="G14" s="25"/>
      <c r="H14" s="23"/>
      <c r="I14" s="24"/>
    </row>
    <row r="15" spans="1:10" x14ac:dyDescent="0.3">
      <c r="A15" s="46">
        <v>2</v>
      </c>
      <c r="B15" s="64" t="s">
        <v>72</v>
      </c>
      <c r="C15" s="65">
        <v>3</v>
      </c>
      <c r="D15" s="54" t="s">
        <v>10</v>
      </c>
      <c r="E15" s="27">
        <v>0</v>
      </c>
      <c r="F15" s="25"/>
      <c r="G15" s="25"/>
      <c r="H15" s="26"/>
      <c r="I15" s="27"/>
    </row>
    <row r="16" spans="1:10" x14ac:dyDescent="0.3">
      <c r="A16" s="46">
        <v>2</v>
      </c>
      <c r="B16" s="64" t="s">
        <v>70</v>
      </c>
      <c r="C16" s="65">
        <v>1</v>
      </c>
      <c r="D16" s="54" t="s">
        <v>10</v>
      </c>
      <c r="E16" s="27">
        <v>0</v>
      </c>
      <c r="F16" s="25"/>
      <c r="G16" s="25"/>
      <c r="H16" s="26"/>
      <c r="I16" s="27"/>
    </row>
    <row r="17" spans="1:10" x14ac:dyDescent="0.3">
      <c r="A17" s="46">
        <v>2</v>
      </c>
      <c r="B17" s="64" t="s">
        <v>4</v>
      </c>
      <c r="C17" s="65">
        <v>4</v>
      </c>
      <c r="D17" s="54" t="s">
        <v>10</v>
      </c>
      <c r="E17" s="27">
        <v>0</v>
      </c>
      <c r="F17" s="25"/>
      <c r="G17" s="25"/>
      <c r="H17" s="26"/>
      <c r="I17" s="27"/>
    </row>
    <row r="18" spans="1:10" x14ac:dyDescent="0.3">
      <c r="A18" s="28"/>
      <c r="B18" s="29" t="s">
        <v>64</v>
      </c>
      <c r="C18" s="29">
        <f>IF(SUM(C13:C17)=0,"",SUM(C13:C17))</f>
        <v>15</v>
      </c>
      <c r="D18" s="29"/>
      <c r="E18" s="29" t="str">
        <f t="shared" ref="E18" si="0">IF(SUM(E13:E17)=0,"",SUM(E13:E17))</f>
        <v/>
      </c>
      <c r="F18" s="29"/>
      <c r="G18" s="29"/>
      <c r="H18" s="28"/>
      <c r="I18" s="28"/>
    </row>
    <row r="19" spans="1:10" ht="16.5" thickBot="1" x14ac:dyDescent="0.35">
      <c r="B19" s="50"/>
      <c r="C19" s="41"/>
    </row>
    <row r="20" spans="1:10" ht="16.5" thickTop="1" x14ac:dyDescent="0.3">
      <c r="A20" s="30" t="s">
        <v>12</v>
      </c>
      <c r="B20" s="31"/>
      <c r="C20" s="79"/>
      <c r="D20" s="57"/>
      <c r="E20" s="79" t="str">
        <f>IF(D20="Y",C20,"")</f>
        <v/>
      </c>
      <c r="F20" s="31"/>
      <c r="G20" s="31"/>
      <c r="H20" s="31"/>
      <c r="I20" s="32"/>
    </row>
    <row r="21" spans="1:10" x14ac:dyDescent="0.3">
      <c r="A21" s="33" t="s">
        <v>12</v>
      </c>
      <c r="B21" s="35"/>
      <c r="C21" s="35"/>
      <c r="D21" s="66"/>
      <c r="E21" s="35" t="str">
        <f>IF(D21="Y",C21,"")</f>
        <v/>
      </c>
      <c r="F21" s="35"/>
      <c r="G21" s="35"/>
      <c r="H21" s="35"/>
      <c r="I21" s="34"/>
    </row>
    <row r="22" spans="1:10" x14ac:dyDescent="0.3">
      <c r="A22" s="33" t="s">
        <v>12</v>
      </c>
      <c r="B22" s="35"/>
      <c r="C22" s="35"/>
      <c r="D22" s="66"/>
      <c r="E22" s="35" t="str">
        <f t="shared" ref="E22:E23" si="1">IF(D22="Y",C22,"")</f>
        <v/>
      </c>
      <c r="F22" s="35"/>
      <c r="G22" s="35"/>
      <c r="H22" s="35"/>
      <c r="I22" s="34"/>
    </row>
    <row r="23" spans="1:10" x14ac:dyDescent="0.3">
      <c r="A23" s="36" t="s">
        <v>12</v>
      </c>
      <c r="B23" s="38"/>
      <c r="C23" s="38"/>
      <c r="D23" s="67"/>
      <c r="E23" s="35" t="str">
        <f t="shared" si="1"/>
        <v/>
      </c>
      <c r="F23" s="38"/>
      <c r="G23" s="38"/>
      <c r="H23" s="38"/>
      <c r="I23" s="37"/>
    </row>
    <row r="24" spans="1:10" x14ac:dyDescent="0.3">
      <c r="A24" s="39"/>
      <c r="B24" s="40" t="s">
        <v>13</v>
      </c>
      <c r="C24" s="39" t="str">
        <f>IF(SUM(C20:C23)=0,"",SUM(C20:C23))</f>
        <v/>
      </c>
      <c r="D24" s="39"/>
      <c r="E24" s="39" t="str">
        <f t="shared" ref="E24:I24" si="2">IF(SUM(E20:E23)=0,"",SUM(E20:E23))</f>
        <v/>
      </c>
      <c r="F24" s="39"/>
      <c r="G24" s="39" t="str">
        <f t="shared" si="2"/>
        <v/>
      </c>
      <c r="H24" s="39"/>
      <c r="I24" s="39" t="str">
        <f t="shared" si="2"/>
        <v/>
      </c>
    </row>
    <row r="25" spans="1:10" x14ac:dyDescent="0.3">
      <c r="B25" s="41"/>
    </row>
    <row r="26" spans="1:10" ht="16.5" thickBot="1" x14ac:dyDescent="0.35">
      <c r="A26" s="41"/>
      <c r="B26" s="43"/>
    </row>
    <row r="27" spans="1:10" ht="16.5" thickTop="1" x14ac:dyDescent="0.3">
      <c r="A27" s="20">
        <v>3</v>
      </c>
      <c r="B27" s="47" t="s">
        <v>115</v>
      </c>
      <c r="C27" s="47">
        <v>3</v>
      </c>
      <c r="D27" s="52" t="s">
        <v>10</v>
      </c>
      <c r="E27" s="47"/>
      <c r="F27" s="71"/>
      <c r="G27" s="71"/>
      <c r="H27" s="47"/>
      <c r="I27" s="21"/>
    </row>
    <row r="28" spans="1:10" x14ac:dyDescent="0.3">
      <c r="A28" s="23">
        <v>3</v>
      </c>
      <c r="B28" s="48" t="s">
        <v>5</v>
      </c>
      <c r="C28" s="48">
        <v>3</v>
      </c>
      <c r="D28" s="53" t="s">
        <v>10</v>
      </c>
      <c r="E28" s="48"/>
      <c r="F28" s="72"/>
      <c r="G28" s="72"/>
      <c r="H28" s="48"/>
      <c r="I28" s="24"/>
    </row>
    <row r="29" spans="1:10" x14ac:dyDescent="0.3">
      <c r="A29" s="23">
        <v>3</v>
      </c>
      <c r="B29" s="48" t="s">
        <v>123</v>
      </c>
      <c r="C29" s="48">
        <v>3</v>
      </c>
      <c r="D29" s="53" t="s">
        <v>10</v>
      </c>
      <c r="E29" s="48"/>
      <c r="F29" s="72"/>
      <c r="G29" s="72"/>
      <c r="H29" s="48"/>
      <c r="I29" s="24"/>
    </row>
    <row r="30" spans="1:10" x14ac:dyDescent="0.3">
      <c r="A30" s="26">
        <v>3</v>
      </c>
      <c r="B30" s="49"/>
      <c r="C30" s="49"/>
      <c r="D30" s="54"/>
      <c r="E30" s="49"/>
      <c r="F30" s="73"/>
      <c r="G30" s="73"/>
      <c r="H30" s="49"/>
      <c r="I30" s="27"/>
    </row>
    <row r="31" spans="1:10" x14ac:dyDescent="0.3">
      <c r="A31" s="26">
        <v>3</v>
      </c>
      <c r="B31" s="49"/>
      <c r="C31" s="49"/>
      <c r="D31" s="54"/>
      <c r="E31" s="49"/>
      <c r="F31" s="73"/>
      <c r="G31" s="73"/>
      <c r="H31" s="49"/>
      <c r="I31" s="27"/>
    </row>
    <row r="32" spans="1:10" x14ac:dyDescent="0.3">
      <c r="A32" s="26">
        <v>3</v>
      </c>
      <c r="B32" s="87"/>
      <c r="C32" s="68"/>
      <c r="D32" s="54" t="s">
        <v>10</v>
      </c>
      <c r="E32" s="49">
        <v>0</v>
      </c>
      <c r="F32" s="73" t="s">
        <v>58</v>
      </c>
      <c r="G32" s="73"/>
      <c r="H32" s="49"/>
      <c r="I32" s="27"/>
      <c r="J32" s="42"/>
    </row>
    <row r="33" spans="1:10" x14ac:dyDescent="0.3">
      <c r="A33" s="39"/>
      <c r="B33" s="40" t="s">
        <v>14</v>
      </c>
      <c r="C33" s="39">
        <f>IF(SUM(C27:C32)=0,"",SUM(C27:C32))</f>
        <v>9</v>
      </c>
      <c r="D33" s="58"/>
      <c r="E33" s="39" t="str">
        <f>IF(SUM(E27:E32)=0,"",SUM(E27:E32))</f>
        <v/>
      </c>
      <c r="F33" s="39"/>
      <c r="G33" s="39" t="str">
        <f>IF(SUM(G27:G32)=0,"",SUM(G27:G32))</f>
        <v/>
      </c>
      <c r="H33" s="39"/>
      <c r="I33" s="39" t="str">
        <f>IF(SUM(I27:I32)=0,"",SUM(I27:I32))</f>
        <v/>
      </c>
    </row>
    <row r="34" spans="1:10" ht="16.5" thickBot="1" x14ac:dyDescent="0.35">
      <c r="B34" s="41"/>
    </row>
    <row r="35" spans="1:10" ht="16.5" thickTop="1" x14ac:dyDescent="0.3">
      <c r="A35" s="30" t="s">
        <v>23</v>
      </c>
      <c r="B35" s="31"/>
      <c r="C35" s="31"/>
      <c r="D35" s="57"/>
      <c r="E35" s="79" t="str">
        <f>IF(D35="Y",C35,"")</f>
        <v/>
      </c>
      <c r="F35" s="31"/>
      <c r="G35" s="31"/>
      <c r="H35" s="31"/>
      <c r="I35" s="32"/>
    </row>
    <row r="36" spans="1:10" x14ac:dyDescent="0.3">
      <c r="A36" s="36" t="s">
        <v>23</v>
      </c>
      <c r="B36" s="38"/>
      <c r="C36" s="38"/>
      <c r="D36" s="67"/>
      <c r="E36" s="35" t="str">
        <f>IF(D36="Y",C36,"")</f>
        <v/>
      </c>
      <c r="F36" s="38"/>
      <c r="G36" s="38"/>
      <c r="H36" s="38"/>
      <c r="I36" s="37"/>
    </row>
    <row r="37" spans="1:10" x14ac:dyDescent="0.3">
      <c r="A37" s="39"/>
      <c r="B37" s="40" t="s">
        <v>24</v>
      </c>
      <c r="C37" s="39" t="str">
        <f>IF(SUM(C35:C36)=0,"",SUM(C35:C36))</f>
        <v/>
      </c>
      <c r="D37" s="58"/>
      <c r="E37" s="39" t="str">
        <f>IF(SUM(E35:E36)=0,"",SUM(E35:E36))</f>
        <v/>
      </c>
      <c r="F37" s="39"/>
      <c r="G37" s="39" t="str">
        <f>IF(SUM(G35:G36)=0,"",SUM(G35:G36))</f>
        <v/>
      </c>
      <c r="H37" s="39"/>
      <c r="I37" s="39" t="str">
        <f>IF(SUM(I35:I36)=0,"",SUM(I35:I36))</f>
        <v/>
      </c>
    </row>
    <row r="38" spans="1:10" x14ac:dyDescent="0.3">
      <c r="B38" s="41"/>
    </row>
    <row r="39" spans="1:10" ht="16.5" thickBot="1" x14ac:dyDescent="0.35">
      <c r="B39" s="41"/>
    </row>
    <row r="40" spans="1:10" ht="16.5" thickTop="1" x14ac:dyDescent="0.3">
      <c r="A40" s="20">
        <v>4</v>
      </c>
      <c r="B40" s="47" t="s">
        <v>116</v>
      </c>
      <c r="C40" s="47">
        <v>3</v>
      </c>
      <c r="D40" s="52" t="s">
        <v>10</v>
      </c>
      <c r="E40" s="47"/>
      <c r="F40" s="47"/>
      <c r="G40" s="47"/>
      <c r="H40" s="47"/>
      <c r="I40" s="21"/>
    </row>
    <row r="41" spans="1:10" x14ac:dyDescent="0.3">
      <c r="A41" s="23">
        <v>4</v>
      </c>
      <c r="B41" s="48" t="s">
        <v>117</v>
      </c>
      <c r="C41" s="48">
        <v>3</v>
      </c>
      <c r="D41" s="53" t="s">
        <v>10</v>
      </c>
      <c r="E41" s="48"/>
      <c r="F41" s="48"/>
      <c r="G41" s="48"/>
      <c r="H41" s="48"/>
      <c r="I41" s="24"/>
    </row>
    <row r="42" spans="1:10" x14ac:dyDescent="0.3">
      <c r="A42" s="23">
        <v>4</v>
      </c>
      <c r="B42" s="48" t="s">
        <v>118</v>
      </c>
      <c r="C42" s="48">
        <v>3</v>
      </c>
      <c r="D42" s="53" t="s">
        <v>10</v>
      </c>
      <c r="E42" s="48"/>
      <c r="F42" s="48"/>
      <c r="G42" s="48"/>
      <c r="H42" s="48"/>
      <c r="I42" s="24"/>
    </row>
    <row r="43" spans="1:10" x14ac:dyDescent="0.3">
      <c r="A43" s="23">
        <v>4</v>
      </c>
      <c r="B43" s="48"/>
      <c r="C43" s="48"/>
      <c r="D43" s="53"/>
      <c r="E43" s="48"/>
      <c r="F43" s="48"/>
      <c r="G43" s="48"/>
      <c r="H43" s="48"/>
      <c r="I43" s="24"/>
    </row>
    <row r="44" spans="1:10" x14ac:dyDescent="0.3">
      <c r="A44" s="26">
        <v>4</v>
      </c>
      <c r="B44" s="49"/>
      <c r="C44" s="49"/>
      <c r="D44" s="54"/>
      <c r="E44" s="49"/>
      <c r="F44" s="49"/>
      <c r="G44" s="49"/>
      <c r="H44" s="49"/>
      <c r="I44" s="27"/>
    </row>
    <row r="45" spans="1:10" x14ac:dyDescent="0.3">
      <c r="A45" s="26">
        <v>4</v>
      </c>
      <c r="B45" s="87"/>
      <c r="C45" s="49"/>
      <c r="D45" s="54" t="s">
        <v>10</v>
      </c>
      <c r="E45" s="49">
        <v>0</v>
      </c>
      <c r="F45" s="49" t="s">
        <v>58</v>
      </c>
      <c r="G45" s="49"/>
      <c r="H45" s="49"/>
      <c r="I45" s="27"/>
      <c r="J45" s="42"/>
    </row>
    <row r="46" spans="1:10" x14ac:dyDescent="0.3">
      <c r="A46" s="39"/>
      <c r="B46" s="40" t="s">
        <v>15</v>
      </c>
      <c r="C46" s="39">
        <f>IF(SUM(C40:C45)=0,"",SUM(C40:C45))</f>
        <v>9</v>
      </c>
      <c r="D46" s="59"/>
      <c r="E46" s="39" t="str">
        <f>IF(SUM(E40:E45)=0,"",SUM(E40:E45))</f>
        <v/>
      </c>
      <c r="F46" s="40"/>
      <c r="G46" s="39" t="str">
        <f>IF(SUM(G40:G45)=0,"",SUM(G40:G45))</f>
        <v/>
      </c>
      <c r="H46" s="39"/>
      <c r="I46" s="39" t="str">
        <f>IF(SUM(I40:I45)=0,"",SUM(I40:I45))</f>
        <v/>
      </c>
    </row>
    <row r="47" spans="1:10" ht="16.5" thickBot="1" x14ac:dyDescent="0.35">
      <c r="B47" s="41"/>
      <c r="C47" s="41"/>
      <c r="D47" s="50"/>
      <c r="E47" s="41"/>
      <c r="F47" s="41"/>
      <c r="G47" s="41"/>
    </row>
    <row r="48" spans="1:10" ht="16.5" thickTop="1" x14ac:dyDescent="0.3">
      <c r="A48" s="30" t="s">
        <v>17</v>
      </c>
      <c r="B48" s="31"/>
      <c r="C48" s="79"/>
      <c r="D48" s="57"/>
      <c r="E48" s="79" t="str">
        <f>IF(D48="Y",C48,"")</f>
        <v/>
      </c>
      <c r="F48" s="31"/>
      <c r="G48" s="31"/>
      <c r="H48" s="31"/>
      <c r="I48" s="32"/>
    </row>
    <row r="49" spans="1:9" x14ac:dyDescent="0.3">
      <c r="A49" s="33" t="s">
        <v>17</v>
      </c>
      <c r="B49" s="35"/>
      <c r="C49" s="38"/>
      <c r="D49" s="66"/>
      <c r="E49" s="35" t="str">
        <f>IF(D49="Y",C49,"")</f>
        <v/>
      </c>
      <c r="F49" s="35"/>
      <c r="G49" s="35"/>
      <c r="H49" s="35"/>
      <c r="I49" s="34"/>
    </row>
    <row r="50" spans="1:9" x14ac:dyDescent="0.3">
      <c r="A50" s="33" t="s">
        <v>17</v>
      </c>
      <c r="B50" s="35"/>
      <c r="C50" s="35"/>
      <c r="D50" s="66"/>
      <c r="E50" s="35" t="str">
        <f>IF(D50="Y",C50,"")</f>
        <v/>
      </c>
      <c r="F50" s="35"/>
      <c r="G50" s="35"/>
      <c r="H50" s="35"/>
      <c r="I50" s="34"/>
    </row>
    <row r="51" spans="1:9" x14ac:dyDescent="0.3">
      <c r="A51" s="36" t="s">
        <v>17</v>
      </c>
      <c r="B51" s="38"/>
      <c r="C51" s="80"/>
      <c r="D51" s="67"/>
      <c r="E51" s="35" t="str">
        <f>IF(D51="Y",C51,"")</f>
        <v/>
      </c>
      <c r="F51" s="38"/>
      <c r="G51" s="38"/>
      <c r="H51" s="38"/>
      <c r="I51" s="37"/>
    </row>
    <row r="52" spans="1:9" x14ac:dyDescent="0.3">
      <c r="A52" s="39"/>
      <c r="B52" s="40" t="s">
        <v>16</v>
      </c>
      <c r="C52" s="39" t="str">
        <f>IF(SUM(C48:C51)=0,"",SUM(C48:C51))</f>
        <v/>
      </c>
      <c r="D52" s="58"/>
      <c r="E52" s="39" t="str">
        <f>IF(SUM(E48:E51)=0,"",SUM(E48:E51))</f>
        <v/>
      </c>
      <c r="F52" s="39"/>
      <c r="G52" s="39" t="str">
        <f>IF(SUM(G48:G51)=0,"",SUM(G48:G51))</f>
        <v/>
      </c>
      <c r="H52" s="39"/>
      <c r="I52" s="39" t="str">
        <f>IF(SUM(I48:I51)=0,"",SUM(I48:I51))</f>
        <v/>
      </c>
    </row>
    <row r="53" spans="1:9" x14ac:dyDescent="0.3">
      <c r="B53" s="41"/>
    </row>
    <row r="54" spans="1:9" ht="16.5" thickBot="1" x14ac:dyDescent="0.35">
      <c r="A54" s="41"/>
      <c r="B54" s="43"/>
    </row>
    <row r="55" spans="1:9" ht="16.5" thickTop="1" x14ac:dyDescent="0.3">
      <c r="A55" s="20">
        <v>5</v>
      </c>
      <c r="B55" s="47"/>
      <c r="C55" s="20"/>
      <c r="D55" s="52"/>
      <c r="E55" s="47"/>
      <c r="F55" s="47"/>
      <c r="G55" s="47"/>
      <c r="H55" s="47"/>
      <c r="I55" s="21"/>
    </row>
    <row r="56" spans="1:9" x14ac:dyDescent="0.3">
      <c r="A56" s="23">
        <v>5</v>
      </c>
      <c r="B56" s="48"/>
      <c r="C56" s="23"/>
      <c r="D56" s="53"/>
      <c r="E56" s="48" t="str">
        <f t="shared" ref="E56:E59" si="3">IF(C56=0,"",C56)</f>
        <v/>
      </c>
      <c r="F56" s="48"/>
      <c r="G56" s="48"/>
      <c r="H56" s="48"/>
      <c r="I56" s="24"/>
    </row>
    <row r="57" spans="1:9" x14ac:dyDescent="0.3">
      <c r="A57" s="23">
        <v>5</v>
      </c>
      <c r="B57" s="48"/>
      <c r="C57" s="23"/>
      <c r="D57" s="53"/>
      <c r="E57" s="48" t="str">
        <f t="shared" si="3"/>
        <v/>
      </c>
      <c r="F57" s="48"/>
      <c r="G57" s="48"/>
      <c r="H57" s="48"/>
      <c r="I57" s="24"/>
    </row>
    <row r="58" spans="1:9" x14ac:dyDescent="0.3">
      <c r="A58" s="23">
        <v>5</v>
      </c>
      <c r="B58" s="48"/>
      <c r="C58" s="23"/>
      <c r="D58" s="53"/>
      <c r="E58" s="48"/>
      <c r="F58" s="48"/>
      <c r="G58" s="48"/>
      <c r="H58" s="48"/>
      <c r="I58" s="24"/>
    </row>
    <row r="59" spans="1:9" x14ac:dyDescent="0.3">
      <c r="A59" s="23">
        <v>5</v>
      </c>
      <c r="B59" s="48"/>
      <c r="C59" s="23"/>
      <c r="D59" s="53"/>
      <c r="E59" s="48" t="str">
        <f t="shared" si="3"/>
        <v/>
      </c>
      <c r="F59" s="48"/>
      <c r="G59" s="48"/>
      <c r="H59" s="48"/>
      <c r="I59" s="24"/>
    </row>
    <row r="60" spans="1:9" x14ac:dyDescent="0.3">
      <c r="A60" s="26">
        <v>5</v>
      </c>
      <c r="B60" s="88"/>
      <c r="C60" s="26"/>
      <c r="D60" s="54"/>
      <c r="E60" s="49"/>
      <c r="F60" s="49"/>
      <c r="G60" s="49"/>
      <c r="H60" s="49"/>
      <c r="I60" s="27"/>
    </row>
    <row r="61" spans="1:9" x14ac:dyDescent="0.3">
      <c r="A61" s="26">
        <v>5</v>
      </c>
      <c r="B61" s="86"/>
      <c r="C61" s="26"/>
      <c r="D61" s="54" t="s">
        <v>10</v>
      </c>
      <c r="E61" s="49">
        <v>0</v>
      </c>
      <c r="F61" s="49" t="s">
        <v>58</v>
      </c>
      <c r="G61" s="49" t="str">
        <f>IF(C61=0,"",C61)</f>
        <v/>
      </c>
      <c r="H61" s="49"/>
      <c r="I61" s="27"/>
    </row>
    <row r="62" spans="1:9" x14ac:dyDescent="0.3">
      <c r="A62" s="39"/>
      <c r="B62" s="40" t="s">
        <v>19</v>
      </c>
      <c r="C62" s="39" t="str">
        <f>IF(SUM(C55:C61)=0,"",SUM(C55:C61))</f>
        <v/>
      </c>
      <c r="D62" s="58"/>
      <c r="E62" s="39" t="str">
        <f>IF(SUM(E55:E61)=0,"",SUM(E55:E61))</f>
        <v/>
      </c>
      <c r="F62" s="39"/>
      <c r="G62" s="39" t="str">
        <f>IF(SUM(G55:G61)=0,"",SUM(G55:G61))</f>
        <v/>
      </c>
      <c r="H62" s="39"/>
      <c r="I62" s="39" t="str">
        <f>IF(SUM(I55:I61)=0,"",SUM(I55:I61))</f>
        <v/>
      </c>
    </row>
    <row r="63" spans="1:9" ht="16.5" thickBot="1" x14ac:dyDescent="0.35">
      <c r="B63" s="41"/>
    </row>
    <row r="64" spans="1:9" ht="16.5" thickTop="1" x14ac:dyDescent="0.3">
      <c r="A64" s="30" t="s">
        <v>28</v>
      </c>
      <c r="B64" s="69"/>
      <c r="C64" s="31"/>
      <c r="D64" s="57"/>
      <c r="E64" s="31" t="str">
        <f>IF(D64="Y",C64,"")</f>
        <v/>
      </c>
      <c r="F64" s="31"/>
      <c r="G64" s="31"/>
      <c r="H64" s="31"/>
      <c r="I64" s="32"/>
    </row>
    <row r="65" spans="1:9" x14ac:dyDescent="0.3">
      <c r="A65" s="36" t="s">
        <v>28</v>
      </c>
      <c r="B65" s="70"/>
      <c r="C65" s="38"/>
      <c r="D65" s="67"/>
      <c r="E65" s="35" t="str">
        <f>IF(D65="Y",C65,"")</f>
        <v/>
      </c>
      <c r="F65" s="38"/>
      <c r="G65" s="38"/>
      <c r="H65" s="38"/>
      <c r="I65" s="37"/>
    </row>
    <row r="66" spans="1:9" x14ac:dyDescent="0.3">
      <c r="A66" s="39"/>
      <c r="B66" s="40" t="s">
        <v>29</v>
      </c>
      <c r="C66" s="39" t="str">
        <f>IF(SUM(C64:C65)=0,"",SUM(C64:C65))</f>
        <v/>
      </c>
      <c r="D66" s="58"/>
      <c r="E66" s="39" t="str">
        <f>IF(SUM(E64:E65)=0,"",SUM(E64:E65))</f>
        <v/>
      </c>
      <c r="F66" s="39"/>
      <c r="G66" s="39" t="str">
        <f>IF(SUM(G64:G65)=0,"",SUM(G64:G65))</f>
        <v/>
      </c>
      <c r="H66" s="39"/>
      <c r="I66" s="39" t="str">
        <f>IF(SUM(I64:I65)=0,"",SUM(I64:I65))</f>
        <v/>
      </c>
    </row>
    <row r="67" spans="1:9" x14ac:dyDescent="0.3">
      <c r="B67" s="41"/>
    </row>
    <row r="68" spans="1:9" ht="16.5" thickBot="1" x14ac:dyDescent="0.35">
      <c r="B68" s="41"/>
    </row>
    <row r="69" spans="1:9" ht="16.5" thickTop="1" x14ac:dyDescent="0.3">
      <c r="A69" s="20">
        <v>6</v>
      </c>
      <c r="B69" s="47"/>
      <c r="C69" s="20"/>
      <c r="D69" s="52"/>
      <c r="E69" s="47"/>
      <c r="F69" s="47"/>
      <c r="G69" s="47"/>
      <c r="H69" s="47"/>
      <c r="I69" s="21"/>
    </row>
    <row r="70" spans="1:9" x14ac:dyDescent="0.3">
      <c r="A70" s="23">
        <v>6</v>
      </c>
      <c r="B70" s="48"/>
      <c r="C70" s="23"/>
      <c r="D70" s="53"/>
      <c r="E70" s="48" t="str">
        <f t="shared" ref="E70:E74" si="4">IF(C70=0,"",C70)</f>
        <v/>
      </c>
      <c r="F70" s="48"/>
      <c r="G70" s="48"/>
      <c r="H70" s="48"/>
      <c r="I70" s="24"/>
    </row>
    <row r="71" spans="1:9" x14ac:dyDescent="0.3">
      <c r="A71" s="23">
        <v>6</v>
      </c>
      <c r="B71" s="48"/>
      <c r="C71" s="23"/>
      <c r="D71" s="53"/>
      <c r="E71" s="48" t="str">
        <f t="shared" si="4"/>
        <v/>
      </c>
      <c r="F71" s="48"/>
      <c r="G71" s="48"/>
      <c r="H71" s="48"/>
      <c r="I71" s="24"/>
    </row>
    <row r="72" spans="1:9" x14ac:dyDescent="0.3">
      <c r="A72" s="23">
        <v>6</v>
      </c>
      <c r="B72" s="48"/>
      <c r="C72" s="23"/>
      <c r="D72" s="53"/>
      <c r="E72" s="48"/>
      <c r="F72" s="48"/>
      <c r="G72" s="48"/>
      <c r="H72" s="48"/>
      <c r="I72" s="24"/>
    </row>
    <row r="73" spans="1:9" x14ac:dyDescent="0.3">
      <c r="A73" s="23">
        <v>6</v>
      </c>
      <c r="B73" s="48"/>
      <c r="C73" s="23"/>
      <c r="D73" s="53"/>
      <c r="E73" s="48" t="str">
        <f t="shared" si="4"/>
        <v/>
      </c>
      <c r="F73" s="48"/>
      <c r="G73" s="48"/>
      <c r="H73" s="48"/>
      <c r="I73" s="24"/>
    </row>
    <row r="74" spans="1:9" x14ac:dyDescent="0.3">
      <c r="A74" s="23">
        <v>6</v>
      </c>
      <c r="B74" s="88"/>
      <c r="C74" s="23"/>
      <c r="D74" s="53"/>
      <c r="E74" s="48" t="str">
        <f t="shared" si="4"/>
        <v/>
      </c>
      <c r="F74" s="48"/>
      <c r="G74" s="48"/>
      <c r="H74" s="48"/>
      <c r="I74" s="24"/>
    </row>
    <row r="75" spans="1:9" x14ac:dyDescent="0.3">
      <c r="A75" s="26">
        <v>6</v>
      </c>
      <c r="B75" s="86"/>
      <c r="C75" s="26"/>
      <c r="D75" s="54" t="s">
        <v>10</v>
      </c>
      <c r="E75" s="49">
        <v>0</v>
      </c>
      <c r="F75" s="49" t="s">
        <v>58</v>
      </c>
      <c r="G75" s="49" t="str">
        <f>IF(C75=0,"",C75)</f>
        <v/>
      </c>
      <c r="H75" s="49"/>
      <c r="I75" s="27"/>
    </row>
    <row r="76" spans="1:9" x14ac:dyDescent="0.3">
      <c r="A76" s="39"/>
      <c r="B76" s="40" t="s">
        <v>20</v>
      </c>
      <c r="C76" s="39" t="str">
        <f>IF(SUM(C69:C75)=0,"",SUM(C69:C75))</f>
        <v/>
      </c>
      <c r="D76" s="58"/>
      <c r="E76" s="39" t="str">
        <f>IF(SUM(E69:E75)=0,"",SUM(E69:E75))</f>
        <v/>
      </c>
      <c r="F76" s="39"/>
      <c r="G76" s="39" t="str">
        <f>IF(SUM(G69:G75)=0,"",SUM(G69:G75))</f>
        <v/>
      </c>
      <c r="H76" s="39"/>
      <c r="I76" s="39" t="str">
        <f>IF(SUM(I69:I75)=0,"",SUM(I69:I75))</f>
        <v/>
      </c>
    </row>
    <row r="77" spans="1:9" ht="16.5" thickBot="1" x14ac:dyDescent="0.35"/>
    <row r="78" spans="1:9" ht="16.5" thickTop="1" x14ac:dyDescent="0.3">
      <c r="A78" s="30" t="s">
        <v>21</v>
      </c>
      <c r="B78" s="31"/>
      <c r="C78" s="79"/>
      <c r="D78" s="57"/>
      <c r="E78" s="31" t="str">
        <f>IF(D78="Y",C78,"")</f>
        <v/>
      </c>
      <c r="F78" s="31"/>
      <c r="G78" s="31"/>
      <c r="H78" s="31"/>
      <c r="I78" s="32"/>
    </row>
    <row r="79" spans="1:9" x14ac:dyDescent="0.3">
      <c r="A79" s="33" t="s">
        <v>21</v>
      </c>
      <c r="B79" s="35"/>
      <c r="C79" s="35"/>
      <c r="D79" s="66"/>
      <c r="E79" s="35" t="str">
        <f>IF(D79="Y",C79,"")</f>
        <v/>
      </c>
      <c r="F79" s="35"/>
      <c r="G79" s="35"/>
      <c r="H79" s="35"/>
      <c r="I79" s="34"/>
    </row>
    <row r="80" spans="1:9" x14ac:dyDescent="0.3">
      <c r="A80" s="33" t="s">
        <v>21</v>
      </c>
      <c r="B80" s="35"/>
      <c r="C80" s="35"/>
      <c r="D80" s="66"/>
      <c r="E80" s="35" t="str">
        <f>IF(D80="Y",C80,"")</f>
        <v/>
      </c>
      <c r="F80" s="35"/>
      <c r="G80" s="35"/>
      <c r="H80" s="35"/>
      <c r="I80" s="34"/>
    </row>
    <row r="81" spans="1:9" x14ac:dyDescent="0.3">
      <c r="A81" s="36" t="s">
        <v>21</v>
      </c>
      <c r="B81" s="38"/>
      <c r="C81" s="80"/>
      <c r="D81" s="67"/>
      <c r="E81" s="35" t="str">
        <f>IF(D81="Y",C81,"")</f>
        <v/>
      </c>
      <c r="F81" s="38"/>
      <c r="G81" s="38"/>
      <c r="H81" s="38"/>
      <c r="I81" s="37"/>
    </row>
    <row r="82" spans="1:9" x14ac:dyDescent="0.3">
      <c r="A82" s="39"/>
      <c r="B82" s="40" t="s">
        <v>22</v>
      </c>
      <c r="C82" s="39"/>
      <c r="D82" s="58"/>
      <c r="E82" s="39" t="str">
        <f>IF(SUM(E78:E81)=0,"",SUM(E78:E81))</f>
        <v/>
      </c>
      <c r="F82" s="39"/>
      <c r="G82" s="39" t="str">
        <f>IF(SUM(G78:G81)=0,"",SUM(G78:G81))</f>
        <v/>
      </c>
      <c r="H82" s="39"/>
      <c r="I82" s="39" t="str">
        <f>IF(SUM(I78:I81)=0,"",SUM(I78:I81))</f>
        <v/>
      </c>
    </row>
    <row r="83" spans="1:9" x14ac:dyDescent="0.3">
      <c r="B83" s="41"/>
    </row>
    <row r="84" spans="1:9" ht="16.5" thickBot="1" x14ac:dyDescent="0.35">
      <c r="A84" s="41"/>
      <c r="B84" s="43"/>
    </row>
    <row r="85" spans="1:9" ht="16.5" thickTop="1" x14ac:dyDescent="0.3">
      <c r="A85" s="20">
        <v>7</v>
      </c>
      <c r="B85" s="47"/>
      <c r="C85" s="20"/>
      <c r="D85" s="52"/>
      <c r="E85" s="47"/>
      <c r="F85" s="47"/>
      <c r="G85" s="47"/>
      <c r="H85" s="47"/>
      <c r="I85" s="21"/>
    </row>
    <row r="86" spans="1:9" x14ac:dyDescent="0.3">
      <c r="A86" s="23">
        <v>7</v>
      </c>
      <c r="B86" s="48"/>
      <c r="C86" s="23"/>
      <c r="D86" s="53"/>
      <c r="E86" s="48" t="str">
        <f t="shared" ref="E86:E90" si="5">IF(C86=0,"",C86)</f>
        <v/>
      </c>
      <c r="F86" s="48"/>
      <c r="G86" s="48"/>
      <c r="H86" s="48"/>
      <c r="I86" s="24"/>
    </row>
    <row r="87" spans="1:9" x14ac:dyDescent="0.3">
      <c r="A87" s="23">
        <v>7</v>
      </c>
      <c r="B87" s="48"/>
      <c r="C87" s="23"/>
      <c r="D87" s="53"/>
      <c r="E87" s="48"/>
      <c r="F87" s="48"/>
      <c r="G87" s="48"/>
      <c r="H87" s="48"/>
      <c r="I87" s="24"/>
    </row>
    <row r="88" spans="1:9" x14ac:dyDescent="0.3">
      <c r="A88" s="23">
        <v>7</v>
      </c>
      <c r="B88" s="48"/>
      <c r="C88" s="23"/>
      <c r="D88" s="53"/>
      <c r="E88" s="48" t="str">
        <f t="shared" si="5"/>
        <v/>
      </c>
      <c r="F88" s="48"/>
      <c r="G88" s="48"/>
      <c r="H88" s="48"/>
      <c r="I88" s="24"/>
    </row>
    <row r="89" spans="1:9" x14ac:dyDescent="0.3">
      <c r="A89" s="23">
        <v>7</v>
      </c>
      <c r="B89" s="48"/>
      <c r="C89" s="23"/>
      <c r="D89" s="53"/>
      <c r="E89" s="48" t="str">
        <f t="shared" si="5"/>
        <v/>
      </c>
      <c r="F89" s="48"/>
      <c r="G89" s="48"/>
      <c r="H89" s="48"/>
      <c r="I89" s="24"/>
    </row>
    <row r="90" spans="1:9" x14ac:dyDescent="0.3">
      <c r="A90" s="23">
        <v>7</v>
      </c>
      <c r="B90" s="88"/>
      <c r="C90" s="23"/>
      <c r="D90" s="53"/>
      <c r="E90" s="48" t="str">
        <f t="shared" si="5"/>
        <v/>
      </c>
      <c r="F90" s="48"/>
      <c r="G90" s="48"/>
      <c r="H90" s="48"/>
      <c r="I90" s="24"/>
    </row>
    <row r="91" spans="1:9" x14ac:dyDescent="0.3">
      <c r="A91" s="26">
        <v>7</v>
      </c>
      <c r="B91" s="86"/>
      <c r="C91" s="26"/>
      <c r="D91" s="54" t="s">
        <v>10</v>
      </c>
      <c r="E91" s="49">
        <v>0</v>
      </c>
      <c r="F91" s="49" t="s">
        <v>58</v>
      </c>
      <c r="G91" s="49" t="str">
        <f>IF(C91=0,"",C91)</f>
        <v/>
      </c>
      <c r="H91" s="49"/>
      <c r="I91" s="27"/>
    </row>
    <row r="92" spans="1:9" x14ac:dyDescent="0.3">
      <c r="A92" s="39"/>
      <c r="B92" s="40" t="s">
        <v>26</v>
      </c>
      <c r="C92" s="39" t="str">
        <f>IF(SUM(C85:C91)=0,"",SUM(C85:C91))</f>
        <v/>
      </c>
      <c r="D92" s="58"/>
      <c r="E92" s="39" t="str">
        <f>IF(SUM(E85:E91)=0,"",SUM(E85:E91))</f>
        <v/>
      </c>
      <c r="F92" s="39"/>
      <c r="G92" s="39" t="str">
        <f>IF(SUM(G85:G91)=0,"",SUM(G85:G91))</f>
        <v/>
      </c>
      <c r="H92" s="39"/>
      <c r="I92" s="39" t="str">
        <f>IF(SUM(I85:I91)=0,"",SUM(I85:I91))</f>
        <v/>
      </c>
    </row>
    <row r="93" spans="1:9" ht="16.5" thickBot="1" x14ac:dyDescent="0.35">
      <c r="A93" s="76"/>
      <c r="B93" s="77"/>
      <c r="C93" s="76"/>
      <c r="D93" s="78"/>
      <c r="E93" s="76"/>
      <c r="F93" s="76"/>
      <c r="G93" s="76"/>
      <c r="H93" s="76"/>
      <c r="I93" s="76"/>
    </row>
    <row r="94" spans="1:9" ht="16.5" thickTop="1" x14ac:dyDescent="0.3">
      <c r="A94" s="30" t="s">
        <v>68</v>
      </c>
      <c r="B94" s="69"/>
      <c r="C94" s="31"/>
      <c r="D94" s="57"/>
      <c r="E94" s="31" t="str">
        <f>IF(D94="Y",C94,"")</f>
        <v/>
      </c>
      <c r="F94" s="31"/>
      <c r="G94" s="31"/>
      <c r="H94" s="31"/>
      <c r="I94" s="32"/>
    </row>
    <row r="95" spans="1:9" x14ac:dyDescent="0.3">
      <c r="A95" s="36" t="s">
        <v>68</v>
      </c>
      <c r="B95" s="70"/>
      <c r="C95" s="38"/>
      <c r="D95" s="67"/>
      <c r="E95" s="35" t="str">
        <f>IF(D95="Y",C95,"")</f>
        <v/>
      </c>
      <c r="F95" s="38"/>
      <c r="G95" s="38"/>
      <c r="H95" s="38"/>
      <c r="I95" s="37"/>
    </row>
    <row r="96" spans="1:9" x14ac:dyDescent="0.3">
      <c r="A96" s="39"/>
      <c r="B96" s="40" t="s">
        <v>69</v>
      </c>
      <c r="C96" s="39" t="str">
        <f>IF(SUM(C94:C95)=0,"",SUM(C94:C95))</f>
        <v/>
      </c>
      <c r="D96" s="58"/>
      <c r="E96" s="39" t="str">
        <f>IF(SUM(E94:E95)=0,"",SUM(E94:E95))</f>
        <v/>
      </c>
      <c r="F96" s="39"/>
      <c r="G96" s="39" t="str">
        <f>IF(SUM(G94:G95)=0,"",SUM(G94:G95))</f>
        <v/>
      </c>
      <c r="H96" s="39"/>
      <c r="I96" s="39" t="str">
        <f>IF(SUM(I94:I95)=0,"",SUM(I94:I95))</f>
        <v/>
      </c>
    </row>
    <row r="97" spans="1:9" x14ac:dyDescent="0.3">
      <c r="B97" s="41"/>
    </row>
    <row r="98" spans="1:9" ht="16.5" thickBot="1" x14ac:dyDescent="0.35">
      <c r="B98" s="41"/>
    </row>
    <row r="99" spans="1:9" ht="16.5" thickTop="1" x14ac:dyDescent="0.3">
      <c r="A99" s="20">
        <v>8</v>
      </c>
      <c r="B99" s="47"/>
      <c r="C99" s="20"/>
      <c r="D99" s="52"/>
      <c r="E99" s="47"/>
      <c r="F99" s="47"/>
      <c r="G99" s="47"/>
      <c r="H99" s="47"/>
      <c r="I99" s="21"/>
    </row>
    <row r="100" spans="1:9" x14ac:dyDescent="0.3">
      <c r="A100" s="23">
        <v>8</v>
      </c>
      <c r="B100" s="48"/>
      <c r="C100" s="23"/>
      <c r="D100" s="53"/>
      <c r="E100" s="48" t="str">
        <f t="shared" ref="E100:E104" si="6">IF(C100=0,"",C100)</f>
        <v/>
      </c>
      <c r="F100" s="48"/>
      <c r="G100" s="48"/>
      <c r="H100" s="48"/>
      <c r="I100" s="24"/>
    </row>
    <row r="101" spans="1:9" x14ac:dyDescent="0.3">
      <c r="A101" s="23">
        <v>8</v>
      </c>
      <c r="B101" s="48"/>
      <c r="C101" s="23"/>
      <c r="D101" s="53"/>
      <c r="E101" s="48" t="str">
        <f t="shared" si="6"/>
        <v/>
      </c>
      <c r="F101" s="48"/>
      <c r="G101" s="48"/>
      <c r="H101" s="48"/>
      <c r="I101" s="24"/>
    </row>
    <row r="102" spans="1:9" x14ac:dyDescent="0.3">
      <c r="A102" s="23">
        <v>8</v>
      </c>
      <c r="B102" s="48"/>
      <c r="C102" s="23"/>
      <c r="D102" s="53"/>
      <c r="E102" s="48"/>
      <c r="F102" s="48"/>
      <c r="G102" s="48"/>
      <c r="H102" s="48"/>
      <c r="I102" s="24"/>
    </row>
    <row r="103" spans="1:9" x14ac:dyDescent="0.3">
      <c r="A103" s="23">
        <v>8</v>
      </c>
      <c r="B103" s="48"/>
      <c r="C103" s="23"/>
      <c r="D103" s="53"/>
      <c r="E103" s="48" t="str">
        <f t="shared" si="6"/>
        <v/>
      </c>
      <c r="F103" s="48"/>
      <c r="G103" s="48"/>
      <c r="H103" s="48"/>
      <c r="I103" s="24"/>
    </row>
    <row r="104" spans="1:9" x14ac:dyDescent="0.3">
      <c r="A104" s="23">
        <v>8</v>
      </c>
      <c r="B104" s="88"/>
      <c r="C104" s="23"/>
      <c r="D104" s="53"/>
      <c r="E104" s="48" t="str">
        <f t="shared" si="6"/>
        <v/>
      </c>
      <c r="F104" s="48"/>
      <c r="G104" s="48"/>
      <c r="H104" s="48"/>
      <c r="I104" s="24"/>
    </row>
    <row r="105" spans="1:9" x14ac:dyDescent="0.3">
      <c r="A105" s="26">
        <v>8</v>
      </c>
      <c r="B105" s="86"/>
      <c r="C105" s="26"/>
      <c r="D105" s="54" t="s">
        <v>10</v>
      </c>
      <c r="E105" s="49">
        <v>0</v>
      </c>
      <c r="F105" s="49" t="s">
        <v>58</v>
      </c>
      <c r="G105" s="49" t="str">
        <f>IF(C105=0,"",C105)</f>
        <v/>
      </c>
      <c r="H105" s="49"/>
      <c r="I105" s="27"/>
    </row>
    <row r="106" spans="1:9" x14ac:dyDescent="0.3">
      <c r="A106" s="39"/>
      <c r="B106" s="40" t="s">
        <v>27</v>
      </c>
      <c r="C106" s="39" t="str">
        <f>IF(SUM(C99:C105)=0,"",SUM(C99:C105))</f>
        <v/>
      </c>
      <c r="D106" s="58"/>
      <c r="E106" s="39" t="str">
        <f>IF(SUM(E99:E105)=0,"",SUM(E99:E105))</f>
        <v/>
      </c>
      <c r="F106" s="39"/>
      <c r="G106" s="39" t="str">
        <f>IF(SUM(G99:G105)=0,"",SUM(G99:G105))</f>
        <v/>
      </c>
      <c r="H106" s="39"/>
      <c r="I106" s="39" t="str">
        <f>IF(SUM(I99:I105)=0,"",SUM(I99:I105))</f>
        <v/>
      </c>
    </row>
    <row r="107" spans="1:9" ht="16.5" thickBot="1" x14ac:dyDescent="0.35">
      <c r="C107" s="41"/>
      <c r="D107" s="50"/>
      <c r="E107" s="41"/>
      <c r="F107" s="41"/>
      <c r="G107" s="41"/>
    </row>
    <row r="108" spans="1:9" ht="16.5" thickTop="1" x14ac:dyDescent="0.3">
      <c r="B108" s="74" t="s">
        <v>65</v>
      </c>
      <c r="C108" s="75"/>
    </row>
    <row r="109" spans="1:9" x14ac:dyDescent="0.3">
      <c r="B109" s="83" t="s">
        <v>66</v>
      </c>
      <c r="C109" s="81">
        <f>SUM(C10,C18,C24,C33,C37,C46,C52,C62,C66,C76,C82,C92,C96,C106)</f>
        <v>48</v>
      </c>
    </row>
    <row r="110" spans="1:9" x14ac:dyDescent="0.3">
      <c r="B110" s="83" t="s">
        <v>121</v>
      </c>
      <c r="C110" s="81">
        <f>SUM(E10,E18,E33,E24,E37,E46,E52,E62,E66,E76,E82,E92,E96,E106)</f>
        <v>0</v>
      </c>
    </row>
    <row r="111" spans="1:9" ht="16.5" thickBot="1" x14ac:dyDescent="0.35">
      <c r="B111" s="84" t="s">
        <v>67</v>
      </c>
      <c r="C111" s="82">
        <f>SUM(G24,G33,G37,G46,G52,G62,G66,G76,G82,G92,G96,G106)</f>
        <v>0</v>
      </c>
    </row>
    <row r="117" spans="11:15" x14ac:dyDescent="0.3">
      <c r="K117" s="19" t="s">
        <v>73</v>
      </c>
      <c r="L117" s="19" t="s">
        <v>74</v>
      </c>
      <c r="M117" s="19" t="s">
        <v>75</v>
      </c>
      <c r="N117" s="19" t="s">
        <v>80</v>
      </c>
      <c r="O117" s="19" t="s">
        <v>81</v>
      </c>
    </row>
    <row r="118" spans="11:15" x14ac:dyDescent="0.3">
      <c r="K118" s="19" t="s">
        <v>76</v>
      </c>
      <c r="L118" s="19" t="s">
        <v>77</v>
      </c>
      <c r="M118" s="19" t="s">
        <v>48</v>
      </c>
      <c r="N118" s="19" t="s">
        <v>82</v>
      </c>
      <c r="O118" s="19" t="s">
        <v>93</v>
      </c>
    </row>
    <row r="119" spans="11:15" x14ac:dyDescent="0.3">
      <c r="M119" s="19" t="s">
        <v>49</v>
      </c>
      <c r="N119" s="19" t="s">
        <v>83</v>
      </c>
      <c r="O119" s="19" t="s">
        <v>94</v>
      </c>
    </row>
    <row r="120" spans="11:15" x14ac:dyDescent="0.3">
      <c r="M120" s="19" t="s">
        <v>25</v>
      </c>
      <c r="N120" s="19" t="s">
        <v>84</v>
      </c>
      <c r="O120" s="19" t="s">
        <v>95</v>
      </c>
    </row>
    <row r="121" spans="11:15" x14ac:dyDescent="0.3">
      <c r="M121" s="19" t="s">
        <v>62</v>
      </c>
      <c r="N121" s="19" t="s">
        <v>85</v>
      </c>
      <c r="O121" s="19" t="s">
        <v>96</v>
      </c>
    </row>
    <row r="122" spans="11:15" x14ac:dyDescent="0.3">
      <c r="M122" s="19" t="s">
        <v>78</v>
      </c>
      <c r="N122" s="19" t="s">
        <v>86</v>
      </c>
      <c r="O122" s="19" t="s">
        <v>97</v>
      </c>
    </row>
    <row r="123" spans="11:15" x14ac:dyDescent="0.3">
      <c r="M123" s="19" t="s">
        <v>79</v>
      </c>
      <c r="N123" s="19" t="s">
        <v>87</v>
      </c>
      <c r="O123" s="19" t="s">
        <v>98</v>
      </c>
    </row>
    <row r="124" spans="11:15" x14ac:dyDescent="0.3">
      <c r="M124" s="19" t="s">
        <v>61</v>
      </c>
      <c r="N124" s="19" t="s">
        <v>88</v>
      </c>
      <c r="O124" s="19" t="s">
        <v>99</v>
      </c>
    </row>
    <row r="125" spans="11:15" x14ac:dyDescent="0.3">
      <c r="N125" s="19" t="s">
        <v>89</v>
      </c>
      <c r="O125" s="19" t="s">
        <v>100</v>
      </c>
    </row>
    <row r="126" spans="11:15" x14ac:dyDescent="0.3">
      <c r="N126" s="19" t="s">
        <v>90</v>
      </c>
      <c r="O126" s="19" t="s">
        <v>101</v>
      </c>
    </row>
    <row r="127" spans="11:15" x14ac:dyDescent="0.3">
      <c r="N127" s="19" t="s">
        <v>91</v>
      </c>
      <c r="O127" s="19" t="s">
        <v>102</v>
      </c>
    </row>
    <row r="128" spans="11:15" x14ac:dyDescent="0.3">
      <c r="N128" s="19" t="s">
        <v>92</v>
      </c>
      <c r="O128" s="19" t="s">
        <v>103</v>
      </c>
    </row>
  </sheetData>
  <phoneticPr fontId="10" type="noConversion"/>
  <dataValidations xWindow="100" yWindow="506" count="6">
    <dataValidation allowBlank="1" showInputMessage="1" sqref="B85:B89 B55:B59 B20:B23 B48:B51 B99:B103 B78:B81 B69:B73" xr:uid="{7B746FE5-1EAF-489C-AAAD-7DAEAFFEE566}"/>
    <dataValidation type="list" allowBlank="1" showInputMessage="1" sqref="B32 B105 B91 B75 B61 B45" xr:uid="{E5FA57F5-9452-491D-8F7F-64D5F33283E0}">
      <formula1>$M$118:$M$124</formula1>
    </dataValidation>
    <dataValidation type="list" allowBlank="1" showInputMessage="1" sqref="B4 B84 B54 B26" xr:uid="{BA124339-872A-47C9-88E3-8AFD3D1D83DA}">
      <formula1>$N$118:$N$128</formula1>
    </dataValidation>
    <dataValidation type="list" allowBlank="1" showInputMessage="1" sqref="B12 B98 B68 B39" xr:uid="{F34C9FB9-91E4-4196-8948-6D60BFD57775}">
      <formula1>$O$118:$O$128</formula1>
    </dataValidation>
    <dataValidation type="list" allowBlank="1" showInputMessage="1" sqref="B90 B60" xr:uid="{6E19D7D1-70E1-4453-8C5F-984AA86EB3F9}">
      <formula1>$K$118</formula1>
    </dataValidation>
    <dataValidation type="list" allowBlank="1" showInputMessage="1" sqref="B74 B104" xr:uid="{03FA9B68-8A35-4A90-99B2-4CBAEEB8185C}">
      <formula1>$L$118</formula1>
    </dataValidation>
  </dataValidations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060E-5608-4270-BEA1-A6066A8AFCF8}">
  <dimension ref="A1:A10"/>
  <sheetViews>
    <sheetView showGridLines="0" workbookViewId="0">
      <selection activeCell="D11" sqref="D11"/>
    </sheetView>
  </sheetViews>
  <sheetFormatPr defaultRowHeight="15" x14ac:dyDescent="0.25"/>
  <cols>
    <col min="1" max="1" width="39.140625" customWidth="1"/>
  </cols>
  <sheetData>
    <row r="1" spans="1:1" ht="19.899999999999999" customHeight="1" thickTop="1" x14ac:dyDescent="0.3">
      <c r="A1" s="89" t="s">
        <v>104</v>
      </c>
    </row>
    <row r="2" spans="1:1" ht="19.899999999999999" customHeight="1" x14ac:dyDescent="0.25">
      <c r="A2" s="90" t="s">
        <v>105</v>
      </c>
    </row>
    <row r="3" spans="1:1" ht="19.899999999999999" customHeight="1" x14ac:dyDescent="0.25">
      <c r="A3" s="91" t="s">
        <v>106</v>
      </c>
    </row>
    <row r="4" spans="1:1" ht="19.899999999999999" customHeight="1" x14ac:dyDescent="0.25">
      <c r="A4" s="90" t="s">
        <v>107</v>
      </c>
    </row>
    <row r="5" spans="1:1" ht="19.899999999999999" customHeight="1" x14ac:dyDescent="0.25">
      <c r="A5" s="91" t="s">
        <v>108</v>
      </c>
    </row>
    <row r="6" spans="1:1" ht="19.899999999999999" customHeight="1" x14ac:dyDescent="0.25">
      <c r="A6" s="90" t="s">
        <v>109</v>
      </c>
    </row>
    <row r="7" spans="1:1" ht="19.899999999999999" customHeight="1" x14ac:dyDescent="0.25">
      <c r="A7" s="91" t="s">
        <v>110</v>
      </c>
    </row>
    <row r="8" spans="1:1" ht="19.899999999999999" customHeight="1" x14ac:dyDescent="0.25">
      <c r="A8" s="92" t="s">
        <v>111</v>
      </c>
    </row>
    <row r="9" spans="1:1" ht="19.899999999999999" customHeight="1" thickBot="1" x14ac:dyDescent="0.3">
      <c r="A9" s="93" t="s">
        <v>112</v>
      </c>
    </row>
    <row r="10" spans="1:1" ht="15.75" thickTop="1" x14ac:dyDescent="0.25"/>
  </sheetData>
  <hyperlinks>
    <hyperlink ref="A2" r:id="rId1" xr:uid="{DFD0B794-292A-43A9-9BF9-871B890C0600}"/>
    <hyperlink ref="A3" r:id="rId2" xr:uid="{D12498A9-7E92-4D5D-BE26-A4B6E5648A2B}"/>
    <hyperlink ref="A4" r:id="rId3" xr:uid="{7CD3CFB9-1564-4C33-B820-16C10A4E6A3D}"/>
    <hyperlink ref="A5" r:id="rId4" xr:uid="{8686BA5E-189F-490E-B91E-1D942627C150}"/>
    <hyperlink ref="A6" r:id="rId5" xr:uid="{1D0225F1-4D50-40CB-8681-B6AC86EB4B3F}"/>
    <hyperlink ref="A7" r:id="rId6" xr:uid="{E6404B44-8463-4284-9398-EFA72C3F28AA}"/>
    <hyperlink ref="A9" r:id="rId7" xr:uid="{D244BFB7-5DE3-4FAC-8898-8483E55BAD5C}"/>
    <hyperlink ref="A8" r:id="rId8" xr:uid="{24A2BEE6-738F-4219-8D9C-3BF6B1FE3854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Graduation Req's</vt:lpstr>
      <vt:lpstr>Plan</vt:lpstr>
      <vt:lpstr>Certificates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Erin</dc:creator>
  <cp:lastModifiedBy>Borrego, Adam</cp:lastModifiedBy>
  <dcterms:created xsi:type="dcterms:W3CDTF">2020-01-31T14:55:55Z</dcterms:created>
  <dcterms:modified xsi:type="dcterms:W3CDTF">2026-02-19T21:44:21Z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b3867f-0082-4670-95fd-04f3baffdb5a_Enabled">
    <vt:lpwstr>true</vt:lpwstr>
  </property>
  <property fmtid="{D5CDD505-2E9C-101B-9397-08002B2CF9AE}" pid="3" name="MSIP_Label_90b3867f-0082-4670-95fd-04f3baffdb5a_SetDate">
    <vt:lpwstr>2024-01-17T22:46:10Z</vt:lpwstr>
  </property>
  <property fmtid="{D5CDD505-2E9C-101B-9397-08002B2CF9AE}" pid="4" name="MSIP_Label_90b3867f-0082-4670-95fd-04f3baffdb5a_Method">
    <vt:lpwstr>Standard</vt:lpwstr>
  </property>
  <property fmtid="{D5CDD505-2E9C-101B-9397-08002B2CF9AE}" pid="5" name="MSIP_Label_90b3867f-0082-4670-95fd-04f3baffdb5a_Name">
    <vt:lpwstr>defa4170-0d19-0005-0004-bc88714345d2</vt:lpwstr>
  </property>
  <property fmtid="{D5CDD505-2E9C-101B-9397-08002B2CF9AE}" pid="6" name="MSIP_Label_90b3867f-0082-4670-95fd-04f3baffdb5a_SiteId">
    <vt:lpwstr>c78e5de1-c880-4d42-ad27-77da50fda66a</vt:lpwstr>
  </property>
  <property fmtid="{D5CDD505-2E9C-101B-9397-08002B2CF9AE}" pid="7" name="MSIP_Label_90b3867f-0082-4670-95fd-04f3baffdb5a_ActionId">
    <vt:lpwstr>d4ec9486-2672-46c5-833e-2409d018e88f</vt:lpwstr>
  </property>
  <property fmtid="{D5CDD505-2E9C-101B-9397-08002B2CF9AE}" pid="8" name="MSIP_Label_90b3867f-0082-4670-95fd-04f3baffdb5a_ContentBits">
    <vt:lpwstr>0</vt:lpwstr>
  </property>
</Properties>
</file>