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1" documentId="13_ncr:1_{56FC9CFE-2118-4092-AD13-C2E115C3091E}" xr6:coauthVersionLast="47" xr6:coauthVersionMax="47" xr10:uidLastSave="{97EFDAE2-61E3-4FB2-9ADA-9435CB1669B6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</sheets>
  <externalReferences>
    <externalReference r:id="rId4"/>
  </externalReferences>
  <definedNames>
    <definedName name="Fall_A" localSheetId="2">[1]Plan!$K$4:$L$8</definedName>
    <definedName name="Fall_A">Plan!#REF!</definedName>
    <definedName name="Fall_B" localSheetId="2">[1]Plan!$M$4:$N$9</definedName>
    <definedName name="Fall_B">Plan!#REF!</definedName>
    <definedName name="Fall_O" localSheetId="2">[1]Plan!$O$4:$P$20</definedName>
    <definedName name="Fall_O">Plan!#REF!</definedName>
    <definedName name="Spring_A" localSheetId="2">[1]Plan!$K$30:$L$35</definedName>
    <definedName name="Spring_A">Plan!#REF!</definedName>
    <definedName name="Spring_B" localSheetId="2">[1]Plan!$M$30:$N$34</definedName>
    <definedName name="Spring_B">Plan!#REF!</definedName>
    <definedName name="Spring_O" localSheetId="2">[1]Plan!$O$30:$P$45</definedName>
    <definedName name="Spring_O">Plan!#REF!</definedName>
    <definedName name="Summer" localSheetId="2">[1]Plan!$Q$30:$R$47</definedName>
    <definedName name="Summer">Plan!#REF!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8" i="2" l="1"/>
  <c r="E92" i="2" l="1"/>
  <c r="E91" i="2"/>
  <c r="E78" i="2"/>
  <c r="E77" i="2"/>
  <c r="E76" i="2"/>
  <c r="E75" i="2"/>
  <c r="E62" i="2"/>
  <c r="E61" i="2"/>
  <c r="E48" i="2"/>
  <c r="E47" i="2"/>
  <c r="E46" i="2"/>
  <c r="E33" i="2"/>
  <c r="E32" i="2"/>
  <c r="E45" i="2"/>
  <c r="E19" i="2"/>
  <c r="E20" i="2"/>
  <c r="E18" i="2"/>
  <c r="E17" i="2"/>
  <c r="I93" i="2" l="1"/>
  <c r="G93" i="2"/>
  <c r="E93" i="2"/>
  <c r="C93" i="2"/>
  <c r="I103" i="2"/>
  <c r="C103" i="2"/>
  <c r="I89" i="2"/>
  <c r="C89" i="2"/>
  <c r="I79" i="2"/>
  <c r="G79" i="2"/>
  <c r="E79" i="2"/>
  <c r="I73" i="2"/>
  <c r="C73" i="2"/>
  <c r="I63" i="2"/>
  <c r="G63" i="2"/>
  <c r="E63" i="2"/>
  <c r="C63" i="2"/>
  <c r="I59" i="2"/>
  <c r="C59" i="2"/>
  <c r="I49" i="2"/>
  <c r="G49" i="2"/>
  <c r="E49" i="2"/>
  <c r="C49" i="2"/>
  <c r="I43" i="2"/>
  <c r="G43" i="2"/>
  <c r="E43" i="2"/>
  <c r="C43" i="2"/>
  <c r="I34" i="2"/>
  <c r="G34" i="2"/>
  <c r="E34" i="2"/>
  <c r="C34" i="2"/>
  <c r="I30" i="2"/>
  <c r="G30" i="2"/>
  <c r="E30" i="2"/>
  <c r="C30" i="2"/>
  <c r="E21" i="2"/>
  <c r="G21" i="2"/>
  <c r="I21" i="2"/>
  <c r="C21" i="2"/>
  <c r="E15" i="2"/>
  <c r="C15" i="2"/>
  <c r="E9" i="2"/>
  <c r="C9" i="2"/>
  <c r="G102" i="2"/>
  <c r="G103" i="2" s="1"/>
  <c r="E97" i="2"/>
  <c r="E98" i="2"/>
  <c r="E100" i="2"/>
  <c r="E101" i="2"/>
  <c r="G88" i="2"/>
  <c r="G89" i="2" s="1"/>
  <c r="E83" i="2"/>
  <c r="E85" i="2"/>
  <c r="E86" i="2"/>
  <c r="E87" i="2"/>
  <c r="G72" i="2"/>
  <c r="G73" i="2" s="1"/>
  <c r="E67" i="2"/>
  <c r="E68" i="2"/>
  <c r="E70" i="2"/>
  <c r="E71" i="2"/>
  <c r="G59" i="2"/>
  <c r="E53" i="2"/>
  <c r="E54" i="2"/>
  <c r="E56" i="2"/>
  <c r="C108" i="2" l="1"/>
  <c r="C106" i="2"/>
  <c r="E103" i="2"/>
  <c r="E89" i="2"/>
  <c r="E73" i="2"/>
  <c r="E59" i="2"/>
  <c r="C107" i="2" l="1"/>
</calcChain>
</file>

<file path=xl/sharedStrings.xml><?xml version="1.0" encoding="utf-8"?>
<sst xmlns="http://schemas.openxmlformats.org/spreadsheetml/2006/main" count="159" uniqueCount="122">
  <si>
    <t>86 Credits</t>
  </si>
  <si>
    <t>Torts</t>
  </si>
  <si>
    <t>Legal Methods</t>
  </si>
  <si>
    <t>Contracts</t>
  </si>
  <si>
    <t>Property</t>
  </si>
  <si>
    <t>Evidence</t>
  </si>
  <si>
    <t>Course</t>
  </si>
  <si>
    <t>Transfer Y/N</t>
  </si>
  <si>
    <t>Credit Hours</t>
  </si>
  <si>
    <t>Transfer Hours</t>
  </si>
  <si>
    <t>N</t>
  </si>
  <si>
    <t>Semester</t>
  </si>
  <si>
    <t>S1</t>
  </si>
  <si>
    <t>TOTAL SUMMER 1</t>
  </si>
  <si>
    <t>TOTAL SEMESTER 3</t>
  </si>
  <si>
    <t>TOTAL SEMESTER 4</t>
  </si>
  <si>
    <t>TOTAL SUMMER 2</t>
  </si>
  <si>
    <t>S2</t>
  </si>
  <si>
    <t>Online</t>
  </si>
  <si>
    <t>TOTAL SEMESTER 5</t>
  </si>
  <si>
    <t>TOTAL SEMESTER 6</t>
  </si>
  <si>
    <t>S3</t>
  </si>
  <si>
    <t>TOTAL SUMMER 3</t>
  </si>
  <si>
    <t>J1</t>
  </si>
  <si>
    <t>Total J1</t>
  </si>
  <si>
    <t>Law Review/Journal</t>
  </si>
  <si>
    <t>TOTAL SEMESTER 7</t>
  </si>
  <si>
    <t>TOTAL SEMESTER 8</t>
  </si>
  <si>
    <t>J2</t>
  </si>
  <si>
    <t>Total J2</t>
  </si>
  <si>
    <t>First Year</t>
  </si>
  <si>
    <t>Criminal Law: Stat Int</t>
  </si>
  <si>
    <t>Required Classes</t>
  </si>
  <si>
    <t>Transactions and Settlements OR Negotiation</t>
  </si>
  <si>
    <t>Completed Y/N</t>
  </si>
  <si>
    <t>Requirements</t>
  </si>
  <si>
    <t>Completed?</t>
  </si>
  <si>
    <t>Bar Prep Strategies: MBE/MEE</t>
  </si>
  <si>
    <t>Bar Prep Strategies: MPT</t>
  </si>
  <si>
    <t>When take?</t>
  </si>
  <si>
    <t>Graduation Requirements Checklists</t>
  </si>
  <si>
    <t xml:space="preserve">15 if New York or Canada </t>
  </si>
  <si>
    <t>LARC I</t>
  </si>
  <si>
    <t>LARC II</t>
  </si>
  <si>
    <t>Civil Dispute Resolution</t>
  </si>
  <si>
    <t>Out of Classroom Hours</t>
  </si>
  <si>
    <t>Out of Classroom</t>
  </si>
  <si>
    <t>Out of Classroom Y/N</t>
  </si>
  <si>
    <t>Externship</t>
  </si>
  <si>
    <t>Residency</t>
  </si>
  <si>
    <t>LARC (I and II)</t>
  </si>
  <si>
    <t xml:space="preserve">Professional Responsibility </t>
  </si>
  <si>
    <t>Constitutional Law - Liberties</t>
  </si>
  <si>
    <t>Constitutional Law - Powers</t>
  </si>
  <si>
    <t>Constitutional Crim Pro: Investigation and Interrogation</t>
  </si>
  <si>
    <t>Fall (sem 5 or 7)</t>
  </si>
  <si>
    <t>Final Spring (sem 6 or 8)</t>
  </si>
  <si>
    <t>Y</t>
  </si>
  <si>
    <t xml:space="preserve">Criminal Law </t>
  </si>
  <si>
    <t>22 Max Out of Classroom</t>
  </si>
  <si>
    <t>Student Leader</t>
  </si>
  <si>
    <t>Independent Project</t>
  </si>
  <si>
    <t>TOTAL FALL SEMESTER 1</t>
  </si>
  <si>
    <t>TOTAL SPRING SEMESTER 2</t>
  </si>
  <si>
    <t>CREDIT TOTALS</t>
  </si>
  <si>
    <t>Total (86)</t>
  </si>
  <si>
    <t>Out-of-Classroom (22)</t>
  </si>
  <si>
    <t>J3</t>
  </si>
  <si>
    <t>Total J3</t>
  </si>
  <si>
    <t>Foundations of Practice</t>
  </si>
  <si>
    <t xml:space="preserve">ARW (Long Paper) </t>
  </si>
  <si>
    <t>MPT</t>
  </si>
  <si>
    <t>MBE/MEE</t>
  </si>
  <si>
    <t>Out-of-Classroom</t>
  </si>
  <si>
    <t>Bar Prep: MPT (fall only)</t>
  </si>
  <si>
    <t>Bar Prep: MBE/MEE (final spring only)</t>
  </si>
  <si>
    <t>Dual-Degree/Transfer</t>
  </si>
  <si>
    <t>Moot Court/Competiton</t>
  </si>
  <si>
    <t>Fall Drop-Down</t>
  </si>
  <si>
    <t>Spring Drop-Down</t>
  </si>
  <si>
    <t>FA20</t>
  </si>
  <si>
    <t>FA21</t>
  </si>
  <si>
    <t>FA22</t>
  </si>
  <si>
    <t>FA23</t>
  </si>
  <si>
    <t>FA24</t>
  </si>
  <si>
    <t>FA25</t>
  </si>
  <si>
    <t>FA26</t>
  </si>
  <si>
    <t>FA27</t>
  </si>
  <si>
    <t>FA28</t>
  </si>
  <si>
    <t>FA29</t>
  </si>
  <si>
    <t>FA30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</si>
  <si>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</si>
  <si>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</si>
  <si>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</si>
  <si>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</si>
  <si>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</si>
  <si>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</si>
  <si>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</si>
  <si>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</si>
  <si>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</si>
  <si>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</si>
  <si>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</si>
  <si>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</si>
  <si>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</si>
  <si>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</si>
  <si>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</si>
  <si>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</si>
  <si>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</si>
  <si>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</si>
  <si>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</si>
  <si>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</si>
  <si>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 xml:space="preserve">Advocacy  </t>
  </si>
  <si>
    <t xml:space="preserve">43 Max Online </t>
  </si>
  <si>
    <t>Distance (Online) Y/N</t>
  </si>
  <si>
    <t>Distance (Online) Hours</t>
  </si>
  <si>
    <t>Distance (Online) (43 or 15 NY or Canada)</t>
  </si>
  <si>
    <t>Constitutional Powers</t>
  </si>
  <si>
    <t>Professional Responsibility</t>
  </si>
  <si>
    <t>Constitutional Criminal Procedure</t>
  </si>
  <si>
    <t>Constitutional Liberties</t>
  </si>
  <si>
    <t>6 Hours of Culture &amp; Inclusion Programming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</si>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</sst>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1"/>
      <name val="Amasis MT Pro Light"/>
      <family val="1"/>
    </font>
    <font>
      <sz val="11"/>
      <color theme="1"/>
      <name val="Amasis MT Pro Light"/>
      <family val="1"/>
    </font>
    <font>
      <sz val="11"/>
      <name val="Amasis MT Pro Light"/>
      <family val="1"/>
    </font>
    <font>
      <sz val="11"/>
      <color rgb="FFFF0000"/>
      <name val="Amasis MT Pro Light"/>
      <family val="1"/>
    </font>
    <font>
      <b/>
      <sz val="11"/>
      <color theme="0"/>
      <name val="Amasis MT Pro Light"/>
      <family val="1"/>
    </font>
    <font>
      <b/>
      <sz val="11"/>
      <name val="Amasis MT Pro Light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4" borderId="0" xfId="0" applyFill="1"/>
    <xf numFmtId="0" fontId="0" fillId="0" borderId="13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15" xfId="0" applyFont="1" applyBorder="1"/>
    <xf numFmtId="0" fontId="5" fillId="0" borderId="17" xfId="0" applyFont="1" applyBorder="1"/>
    <xf numFmtId="0" fontId="5" fillId="9" borderId="14" xfId="0" applyFont="1" applyFill="1" applyBorder="1"/>
    <xf numFmtId="0" fontId="5" fillId="0" borderId="18" xfId="0" applyFont="1" applyBorder="1"/>
    <xf numFmtId="0" fontId="5" fillId="0" borderId="20" xfId="0" applyFont="1" applyBorder="1"/>
    <xf numFmtId="0" fontId="5" fillId="9" borderId="0" xfId="0" applyFont="1" applyFill="1"/>
    <xf numFmtId="0" fontId="5" fillId="0" borderId="21" xfId="0" applyFont="1" applyBorder="1"/>
    <xf numFmtId="0" fontId="5" fillId="0" borderId="23" xfId="0" applyFont="1" applyBorder="1"/>
    <xf numFmtId="0" fontId="5" fillId="6" borderId="0" xfId="0" applyFont="1" applyFill="1"/>
    <xf numFmtId="0" fontId="4" fillId="6" borderId="0" xfId="0" applyFont="1" applyFill="1"/>
    <xf numFmtId="0" fontId="5" fillId="7" borderId="15" xfId="0" applyFont="1" applyFill="1" applyBorder="1" applyAlignment="1">
      <alignment horizontal="right"/>
    </xf>
    <xf numFmtId="0" fontId="5" fillId="7" borderId="16" xfId="0" applyFont="1" applyFill="1" applyBorder="1"/>
    <xf numFmtId="0" fontId="5" fillId="7" borderId="17" xfId="0" applyFont="1" applyFill="1" applyBorder="1"/>
    <xf numFmtId="0" fontId="5" fillId="7" borderId="18" xfId="0" applyFont="1" applyFill="1" applyBorder="1" applyAlignment="1">
      <alignment horizontal="right"/>
    </xf>
    <xf numFmtId="0" fontId="5" fillId="7" borderId="20" xfId="0" applyFont="1" applyFill="1" applyBorder="1"/>
    <xf numFmtId="0" fontId="5" fillId="7" borderId="19" xfId="0" applyFont="1" applyFill="1" applyBorder="1"/>
    <xf numFmtId="0" fontId="5" fillId="7" borderId="21" xfId="0" applyFont="1" applyFill="1" applyBorder="1" applyAlignment="1">
      <alignment horizontal="right"/>
    </xf>
    <xf numFmtId="0" fontId="5" fillId="7" borderId="23" xfId="0" applyFont="1" applyFill="1" applyBorder="1"/>
    <xf numFmtId="0" fontId="5" fillId="7" borderId="22" xfId="0" applyFont="1" applyFill="1" applyBorder="1"/>
    <xf numFmtId="0" fontId="5" fillId="8" borderId="0" xfId="0" applyFont="1" applyFill="1"/>
    <xf numFmtId="0" fontId="4" fillId="8" borderId="0" xfId="0" applyFont="1" applyFill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16" xfId="0" applyFont="1" applyBorder="1"/>
    <xf numFmtId="0" fontId="5" fillId="0" borderId="19" xfId="0" applyFont="1" applyBorder="1"/>
    <xf numFmtId="0" fontId="5" fillId="0" borderId="2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16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6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7" borderId="16" xfId="0" applyFont="1" applyFill="1" applyBorder="1" applyAlignment="1">
      <alignment horizontal="right"/>
    </xf>
    <xf numFmtId="0" fontId="5" fillId="8" borderId="0" xfId="0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7" borderId="19" xfId="0" applyFont="1" applyFill="1" applyBorder="1" applyAlignment="1">
      <alignment horizontal="right"/>
    </xf>
    <xf numFmtId="0" fontId="5" fillId="7" borderId="22" xfId="0" applyFont="1" applyFill="1" applyBorder="1" applyAlignment="1">
      <alignment horizontal="right"/>
    </xf>
    <xf numFmtId="0" fontId="6" fillId="0" borderId="22" xfId="0" applyFont="1" applyBorder="1"/>
    <xf numFmtId="0" fontId="4" fillId="7" borderId="16" xfId="0" applyFont="1" applyFill="1" applyBorder="1"/>
    <xf numFmtId="0" fontId="4" fillId="7" borderId="22" xfId="0" applyFont="1" applyFill="1" applyBorder="1"/>
    <xf numFmtId="0" fontId="5" fillId="10" borderId="16" xfId="0" applyFont="1" applyFill="1" applyBorder="1"/>
    <xf numFmtId="0" fontId="5" fillId="10" borderId="19" xfId="0" applyFont="1" applyFill="1" applyBorder="1"/>
    <xf numFmtId="0" fontId="5" fillId="10" borderId="22" xfId="0" applyFont="1" applyFill="1" applyBorder="1"/>
    <xf numFmtId="0" fontId="4" fillId="2" borderId="33" xfId="0" applyFont="1" applyFill="1" applyBorder="1"/>
    <xf numFmtId="0" fontId="5" fillId="2" borderId="34" xfId="0" applyFont="1" applyFill="1" applyBorder="1"/>
    <xf numFmtId="0" fontId="5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right"/>
    </xf>
    <xf numFmtId="0" fontId="5" fillId="7" borderId="39" xfId="0" applyFont="1" applyFill="1" applyBorder="1"/>
    <xf numFmtId="0" fontId="5" fillId="7" borderId="40" xfId="0" applyFont="1" applyFill="1" applyBorder="1"/>
    <xf numFmtId="0" fontId="8" fillId="11" borderId="36" xfId="0" applyFont="1" applyFill="1" applyBorder="1"/>
    <xf numFmtId="0" fontId="8" fillId="11" borderId="38" xfId="0" applyFont="1" applyFill="1" applyBorder="1"/>
    <xf numFmtId="0" fontId="9" fillId="0" borderId="35" xfId="0" applyFont="1" applyBorder="1"/>
    <xf numFmtId="0" fontId="9" fillId="0" borderId="37" xfId="0" applyFont="1" applyBorder="1"/>
    <xf numFmtId="0" fontId="0" fillId="0" borderId="41" xfId="0" applyBorder="1"/>
    <xf numFmtId="0" fontId="5" fillId="3" borderId="22" xfId="0" applyFont="1" applyFill="1" applyBorder="1"/>
    <xf numFmtId="0" fontId="6" fillId="3" borderId="22" xfId="0" applyFont="1" applyFill="1" applyBorder="1"/>
    <xf numFmtId="0" fontId="5" fillId="5" borderId="19" xfId="0" applyFont="1" applyFill="1" applyBorder="1"/>
    <xf numFmtId="0" fontId="8" fillId="12" borderId="42" xfId="0" applyFont="1" applyFill="1" applyBorder="1"/>
    <xf numFmtId="0" fontId="11" fillId="0" borderId="43" xfId="1" applyFill="1" applyBorder="1"/>
    <xf numFmtId="0" fontId="11" fillId="0" borderId="43" xfId="1" applyBorder="1"/>
    <xf numFmtId="0" fontId="11" fillId="0" borderId="44" xfId="1" applyBorder="1"/>
    <xf numFmtId="0" fontId="11" fillId="0" borderId="45" xfId="1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21</xdr:row>
      <xdr:rowOff>83820</xdr:rowOff>
    </xdr:from>
    <xdr:to>
      <xdr:col>1</xdr:col>
      <xdr:colOff>129540</xdr:colOff>
      <xdr:row>22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49</xdr:row>
      <xdr:rowOff>121920</xdr:rowOff>
    </xdr:from>
    <xdr:to>
      <xdr:col>1</xdr:col>
      <xdr:colOff>121920</xdr:colOff>
      <xdr:row>50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79</xdr:row>
      <xdr:rowOff>121920</xdr:rowOff>
    </xdr:from>
    <xdr:to>
      <xdr:col>1</xdr:col>
      <xdr:colOff>121920</xdr:colOff>
      <xdr:row>80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%20WORK%20FILES/New%20Grad%20Planner/No%20Macro/Blended%202021%20Admits%20Grad%20Plan%20Template%20New.xlsx" TargetMode="External"/><Relationship Id="rId2" Type="http://schemas.openxmlformats.org/officeDocument/2006/relationships/externalLinkPath" Target="https://wmitchell-my.sharepoint.com/personal/adam_borrego_mitchellhamline_edu/Documents/0%20WORK%20FILES/New%20Grad%20Planner/No%20Macro/Blended%202021%20Admits%20Grad%20Plan%20Template%20New.xlsx" TargetMode="External"/><Relationship Id="rId1" Type="http://schemas.openxmlformats.org/officeDocument/2006/relationships/externalLinkPath" Target="/personal/adam_borrego_mitchellhamline_edu/Documents/0%20WORK%20FILES/New%20Grad%20Planner/No%20Macro/Blended%202021%20Admits%20Grad%20Plan%20Template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duation Req's"/>
      <sheetName val="Plan"/>
      <sheetName val="Certificates"/>
    </sheetNames>
    <sheetDataSet>
      <sheetData sheetId="0"/>
      <sheetData sheetId="1">
        <row r="4">
          <cell r="K4" t="str">
            <v xml:space="preserve">Blended A Elective (3) </v>
          </cell>
          <cell r="L4">
            <v>3</v>
          </cell>
          <cell r="M4" t="str">
            <v>Blended B Elective (3)</v>
          </cell>
          <cell r="N4">
            <v>3</v>
          </cell>
          <cell r="O4" t="str">
            <v>Online Elective (2)</v>
          </cell>
          <cell r="P4">
            <v>2</v>
          </cell>
        </row>
        <row r="5">
          <cell r="K5" t="str">
            <v>Seminar with Long Paper (3)</v>
          </cell>
          <cell r="L5">
            <v>3</v>
          </cell>
          <cell r="M5" t="str">
            <v xml:space="preserve">Seminar-with Long Paper (3) </v>
          </cell>
          <cell r="N5">
            <v>3</v>
          </cell>
          <cell r="O5" t="str">
            <v>Online Elective (3)</v>
          </cell>
          <cell r="P5">
            <v>3</v>
          </cell>
        </row>
        <row r="6">
          <cell r="K6" t="str">
            <v>Seminar without Long Paper (2)</v>
          </cell>
          <cell r="L6">
            <v>2</v>
          </cell>
          <cell r="M6" t="str">
            <v>Seminar-without Long Paper (2)</v>
          </cell>
          <cell r="N6">
            <v>2</v>
          </cell>
          <cell r="O6" t="str">
            <v xml:space="preserve">Advanced Legal Research (2) </v>
          </cell>
          <cell r="P6">
            <v>2</v>
          </cell>
        </row>
        <row r="7">
          <cell r="K7" t="str">
            <v>Estates &amp; Trusts (3)</v>
          </cell>
          <cell r="L7">
            <v>3</v>
          </cell>
          <cell r="M7" t="str">
            <v xml:space="preserve">Bar Strategies: MPT (2) </v>
          </cell>
          <cell r="N7">
            <v>2</v>
          </cell>
          <cell r="O7" t="str">
            <v>Bankruptcy (3)</v>
          </cell>
          <cell r="P7">
            <v>3</v>
          </cell>
        </row>
        <row r="8">
          <cell r="K8" t="str">
            <v xml:space="preserve">Modern Real Estate (3) </v>
          </cell>
          <cell r="L8">
            <v>3</v>
          </cell>
          <cell r="M8" t="str">
            <v xml:space="preserve">Income Tax (3) </v>
          </cell>
          <cell r="N8">
            <v>3</v>
          </cell>
          <cell r="O8" t="str">
            <v xml:space="preserve">Employment Law (3) </v>
          </cell>
          <cell r="P8">
            <v>3</v>
          </cell>
        </row>
        <row r="9">
          <cell r="M9" t="str">
            <v xml:space="preserve">Intro to Business Orgs (3) </v>
          </cell>
          <cell r="N9">
            <v>3</v>
          </cell>
          <cell r="O9" t="str">
            <v>Environmental Law (2)</v>
          </cell>
          <cell r="P9">
            <v>2</v>
          </cell>
        </row>
        <row r="10">
          <cell r="O10" t="str">
            <v>Food Law (2)</v>
          </cell>
          <cell r="P10">
            <v>2</v>
          </cell>
        </row>
        <row r="11">
          <cell r="O11" t="str">
            <v>Foundations of Practice (1)</v>
          </cell>
          <cell r="P11">
            <v>1</v>
          </cell>
        </row>
        <row r="12">
          <cell r="O12" t="str">
            <v xml:space="preserve">HCC: Governance and Ethics (2) </v>
          </cell>
          <cell r="P12">
            <v>2</v>
          </cell>
        </row>
        <row r="13">
          <cell r="O13" t="str">
            <v>HCC: Institute (3)</v>
          </cell>
          <cell r="P13">
            <v>3</v>
          </cell>
        </row>
        <row r="14">
          <cell r="O14" t="str">
            <v xml:space="preserve">HCC: Skills (3) </v>
          </cell>
          <cell r="P14">
            <v>3</v>
          </cell>
        </row>
        <row r="15">
          <cell r="O15" t="str">
            <v>HL: Organization and Finance (3)</v>
          </cell>
          <cell r="P15">
            <v>3</v>
          </cell>
        </row>
        <row r="16">
          <cell r="O16" t="str">
            <v xml:space="preserve">Lawyer as a Business Owner (3) </v>
          </cell>
          <cell r="P16">
            <v>3</v>
          </cell>
        </row>
        <row r="17">
          <cell r="O17" t="str">
            <v>Native American Law (3)</v>
          </cell>
          <cell r="P17">
            <v>3</v>
          </cell>
        </row>
        <row r="18">
          <cell r="O18" t="str">
            <v xml:space="preserve">Negotiation (3) </v>
          </cell>
          <cell r="P18">
            <v>3</v>
          </cell>
        </row>
        <row r="19">
          <cell r="O19" t="str">
            <v xml:space="preserve">Secured Transactions (3) </v>
          </cell>
          <cell r="P19">
            <v>3</v>
          </cell>
        </row>
        <row r="20">
          <cell r="O20" t="str">
            <v xml:space="preserve">Theories of Conflict (2) </v>
          </cell>
          <cell r="P20">
            <v>2</v>
          </cell>
        </row>
        <row r="30">
          <cell r="K30" t="str">
            <v>Blended A Elective (3)</v>
          </cell>
          <cell r="L30">
            <v>3</v>
          </cell>
          <cell r="M30" t="str">
            <v>Blended B Elective (3)</v>
          </cell>
          <cell r="N30">
            <v>3</v>
          </cell>
          <cell r="O30" t="str">
            <v>Online Elective (2)</v>
          </cell>
          <cell r="P30">
            <v>2</v>
          </cell>
          <cell r="Q30" t="str">
            <v>Blended/In-Person Elective (3)</v>
          </cell>
          <cell r="R30">
            <v>3</v>
          </cell>
        </row>
        <row r="31">
          <cell r="K31" t="str">
            <v xml:space="preserve">Seminar- with Long Paper (3) </v>
          </cell>
          <cell r="L31">
            <v>3</v>
          </cell>
          <cell r="M31" t="str">
            <v xml:space="preserve">Seminar-with Long Paper (3) </v>
          </cell>
          <cell r="N31">
            <v>3</v>
          </cell>
          <cell r="O31" t="str">
            <v>Online Elective (3)</v>
          </cell>
          <cell r="P31">
            <v>3</v>
          </cell>
          <cell r="Q31" t="str">
            <v>In-Person Elective (2)</v>
          </cell>
          <cell r="R31">
            <v>2</v>
          </cell>
        </row>
        <row r="32">
          <cell r="K32" t="str">
            <v xml:space="preserve">Seminar- without Long Paper (2) </v>
          </cell>
          <cell r="L32">
            <v>2</v>
          </cell>
          <cell r="M32" t="str">
            <v>Seminar-without Long Paper (2)</v>
          </cell>
          <cell r="N32">
            <v>2</v>
          </cell>
          <cell r="O32" t="str">
            <v>Adv. Topics Native Am. Law (3)</v>
          </cell>
          <cell r="P32">
            <v>3</v>
          </cell>
          <cell r="Q32" t="str">
            <v>Online Elective (3)</v>
          </cell>
          <cell r="R32">
            <v>3</v>
          </cell>
        </row>
        <row r="33">
          <cell r="K33" t="str">
            <v xml:space="preserve">Family Law (3) </v>
          </cell>
          <cell r="L33">
            <v>3</v>
          </cell>
          <cell r="M33" t="str">
            <v>Administrative Law (3)</v>
          </cell>
          <cell r="N33">
            <v>3</v>
          </cell>
          <cell r="O33" t="str">
            <v xml:space="preserve">Arbitration (2) </v>
          </cell>
          <cell r="P33">
            <v>2</v>
          </cell>
          <cell r="Q33" t="str">
            <v>Online Elective (2)</v>
          </cell>
          <cell r="R33">
            <v>2</v>
          </cell>
        </row>
        <row r="34">
          <cell r="K34" t="str">
            <v>Pretrial Litigation (3)</v>
          </cell>
          <cell r="L34">
            <v>3</v>
          </cell>
          <cell r="M34" t="str">
            <v>Bar Strategies: MBE/MEE (3) FINAL SPRING SEMESTER</v>
          </cell>
          <cell r="N34">
            <v>3</v>
          </cell>
          <cell r="O34" t="str">
            <v>Arbitration with Long Paper (3)</v>
          </cell>
          <cell r="P34">
            <v>3</v>
          </cell>
          <cell r="Q34" t="str">
            <v>Externship</v>
          </cell>
        </row>
        <row r="35">
          <cell r="K35" t="str">
            <v>Transactions and Settlements (3)</v>
          </cell>
          <cell r="L35">
            <v>3</v>
          </cell>
          <cell r="O35" t="str">
            <v>Child, Parent, and the State (3)</v>
          </cell>
          <cell r="P35">
            <v>3</v>
          </cell>
          <cell r="Q35" t="str">
            <v>Study Abroad (2)</v>
          </cell>
          <cell r="R35">
            <v>2</v>
          </cell>
        </row>
        <row r="36">
          <cell r="O36" t="str">
            <v>Commerical Law Survey (3)</v>
          </cell>
          <cell r="P36">
            <v>3</v>
          </cell>
          <cell r="Q36" t="str">
            <v>Study Abroad (3)</v>
          </cell>
          <cell r="R36">
            <v>3</v>
          </cell>
        </row>
        <row r="37">
          <cell r="O37" t="str">
            <v xml:space="preserve">Elder Law (2) </v>
          </cell>
          <cell r="P37">
            <v>2</v>
          </cell>
          <cell r="Q37" t="str">
            <v>Arbitration (2)</v>
          </cell>
          <cell r="R37">
            <v>2</v>
          </cell>
        </row>
        <row r="38">
          <cell r="O38" t="str">
            <v xml:space="preserve">HCC: Institute (3) </v>
          </cell>
          <cell r="P38">
            <v>3</v>
          </cell>
          <cell r="Q38" t="str">
            <v>Arbitration with Long Paper (3)</v>
          </cell>
          <cell r="R38">
            <v>3</v>
          </cell>
        </row>
        <row r="39">
          <cell r="O39" t="str">
            <v>HCC: Governance and Ethics (2)</v>
          </cell>
          <cell r="P39">
            <v>2</v>
          </cell>
          <cell r="Q39" t="str">
            <v>Evidence (3)</v>
          </cell>
          <cell r="R39">
            <v>3</v>
          </cell>
        </row>
        <row r="40">
          <cell r="O40" t="str">
            <v>HCC: Skills (3)</v>
          </cell>
          <cell r="P40">
            <v>3</v>
          </cell>
          <cell r="Q40" t="str">
            <v>Foundations of Practice (1)</v>
          </cell>
          <cell r="R40">
            <v>1</v>
          </cell>
        </row>
        <row r="41">
          <cell r="O41" t="str">
            <v>HL: Drug and Device (2)</v>
          </cell>
          <cell r="P41">
            <v>2</v>
          </cell>
          <cell r="Q41" t="str">
            <v>HCC: Laws and Regs (3)</v>
          </cell>
          <cell r="R41">
            <v>3</v>
          </cell>
        </row>
        <row r="42">
          <cell r="O42" t="str">
            <v>HL: Quality and Liability (3)</v>
          </cell>
          <cell r="P42">
            <v>3</v>
          </cell>
          <cell r="Q42" t="str">
            <v>Justice and DR (LP) (3)</v>
          </cell>
          <cell r="R42">
            <v>3</v>
          </cell>
        </row>
        <row r="43">
          <cell r="O43" t="str">
            <v xml:space="preserve">Intro to Tribal Law (3) </v>
          </cell>
          <cell r="P43">
            <v>3</v>
          </cell>
          <cell r="Q43" t="str">
            <v>Justice and DR (2)</v>
          </cell>
          <cell r="R43">
            <v>2</v>
          </cell>
        </row>
        <row r="44">
          <cell r="O44" t="str">
            <v xml:space="preserve">Mediation (3) </v>
          </cell>
          <cell r="P44">
            <v>3</v>
          </cell>
          <cell r="Q44" t="str">
            <v>Mediation (3)</v>
          </cell>
          <cell r="R44">
            <v>3</v>
          </cell>
        </row>
        <row r="45">
          <cell r="O45" t="str">
            <v>Native American Law (3)</v>
          </cell>
          <cell r="P45">
            <v>3</v>
          </cell>
          <cell r="Q45" t="str">
            <v>Negotiation (3)</v>
          </cell>
          <cell r="R45">
            <v>3</v>
          </cell>
        </row>
        <row r="46">
          <cell r="Q46" t="str">
            <v>Organizational Conflict Management</v>
          </cell>
          <cell r="R46">
            <v>2</v>
          </cell>
        </row>
        <row r="47">
          <cell r="Q47" t="str">
            <v>Professional Responsibility</v>
          </cell>
          <cell r="R47">
            <v>3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2FF5A-92D2-4A7F-920A-3449063D5446}" name="Table1" displayName="Table1" ref="K114:K115" totalsRowShown="0" headerRowDxfId="14" dataDxfId="13">
  <autoFilter ref="K114:K115" xr:uid="{DE82FF5A-92D2-4A7F-920A-3449063D5446}"/>
  <tableColumns count="1">
    <tableColumn id="1" xr3:uid="{5906328F-6ABA-4E6D-8409-450937CDC50D}" name="MPT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3C067-9C8C-4468-B6FB-C21ED67D6C8B}" name="Table2" displayName="Table2" ref="L114:L115" totalsRowShown="0" headerRowDxfId="11" dataDxfId="10">
  <autoFilter ref="L114:L115" xr:uid="{88E3C067-9C8C-4468-B6FB-C21ED67D6C8B}"/>
  <tableColumns count="1">
    <tableColumn id="1" xr3:uid="{9039F1FB-68A0-4826-A9B0-43FB4DFF2BE1}" name="MBE/MEE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2B13CD-FC61-4252-9423-4817F705650A}" name="Table5" displayName="Table5" ref="M114:M121" totalsRowShown="0" headerRowDxfId="8" dataDxfId="7">
  <autoFilter ref="M114:M121" xr:uid="{C22B13CD-FC61-4252-9423-4817F705650A}"/>
  <tableColumns count="1">
    <tableColumn id="1" xr3:uid="{62846066-2C6B-479F-B1C2-33704FEF6E6D}" name="Out-of-Classroom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E0D3C1-BB6D-4AFB-9839-47090E596D8E}" name="Table6" displayName="Table6" ref="N114:N125" totalsRowShown="0" headerRowDxfId="5" dataDxfId="4">
  <autoFilter ref="N114:N125" xr:uid="{E2E0D3C1-BB6D-4AFB-9839-47090E596D8E}"/>
  <tableColumns count="1">
    <tableColumn id="1" xr3:uid="{AC95FCFA-D1C6-4CCA-B21E-260AA33F96F2}" name="Fall Drop-Down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5DC444-0A5F-45E4-8FF8-66AD6B9FBEE7}" name="Table7" displayName="Table7" ref="O114:O125" totalsRowShown="0" headerRowDxfId="2" dataDxfId="1">
  <autoFilter ref="O114:O125" xr:uid="{5C5DC444-0A5F-45E4-8FF8-66AD6B9FBEE7}"/>
  <tableColumns count="1">
    <tableColumn id="1" xr3:uid="{C8B869F3-1C3F-4D99-B705-0FC718783CFA}" name="Spring Drop-Dow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H2" sqref="H2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45" bestFit="1" customWidth="1"/>
    <col min="4" max="4" width="8" customWidth="1"/>
    <col min="5" max="5" width="41.5546875" customWidth="1"/>
    <col min="6" max="6" width="12.109375" customWidth="1"/>
    <col min="8" max="8" width="51.44140625" bestFit="1" customWidth="1"/>
    <col min="9" max="9" width="27.5546875" customWidth="1"/>
  </cols>
  <sheetData>
    <row r="1" spans="1:9" ht="29.4" thickBot="1" x14ac:dyDescent="0.6">
      <c r="A1" s="94" t="s">
        <v>40</v>
      </c>
      <c r="B1" s="94"/>
      <c r="C1" s="94"/>
      <c r="D1" s="94"/>
      <c r="E1" s="94"/>
      <c r="F1" s="94"/>
      <c r="G1" s="94"/>
      <c r="H1" s="94"/>
      <c r="I1" s="94"/>
    </row>
    <row r="2" spans="1:9" ht="28.8" x14ac:dyDescent="0.3">
      <c r="B2" s="7" t="s">
        <v>36</v>
      </c>
      <c r="C2" s="8" t="s">
        <v>35</v>
      </c>
      <c r="D2" s="5"/>
      <c r="E2" s="6" t="s">
        <v>32</v>
      </c>
      <c r="F2" s="8" t="s">
        <v>34</v>
      </c>
      <c r="H2" s="9" t="s">
        <v>121</v>
      </c>
      <c r="I2" s="10" t="s">
        <v>39</v>
      </c>
    </row>
    <row r="3" spans="1:9" x14ac:dyDescent="0.3">
      <c r="B3" s="1"/>
      <c r="C3" s="2" t="s">
        <v>32</v>
      </c>
      <c r="E3" s="1" t="s">
        <v>111</v>
      </c>
      <c r="F3" s="2"/>
      <c r="H3" s="11" t="s">
        <v>38</v>
      </c>
      <c r="I3" s="12" t="s">
        <v>55</v>
      </c>
    </row>
    <row r="4" spans="1:9" x14ac:dyDescent="0.3">
      <c r="B4" s="1"/>
      <c r="C4" s="2" t="s">
        <v>70</v>
      </c>
      <c r="E4" s="1" t="s">
        <v>44</v>
      </c>
      <c r="F4" s="2"/>
      <c r="H4" s="11" t="s">
        <v>37</v>
      </c>
      <c r="I4" s="12" t="s">
        <v>56</v>
      </c>
    </row>
    <row r="5" spans="1:9" x14ac:dyDescent="0.3">
      <c r="B5" s="1"/>
      <c r="C5" s="2" t="s">
        <v>120</v>
      </c>
      <c r="E5" s="1" t="s">
        <v>31</v>
      </c>
      <c r="F5" s="2"/>
      <c r="H5" s="11" t="s">
        <v>5</v>
      </c>
      <c r="I5" s="12"/>
    </row>
    <row r="6" spans="1:9" ht="15" thickBot="1" x14ac:dyDescent="0.35">
      <c r="B6" s="3"/>
      <c r="C6" s="4" t="s">
        <v>0</v>
      </c>
      <c r="E6" s="1" t="s">
        <v>52</v>
      </c>
      <c r="F6" s="2"/>
      <c r="H6" s="13" t="s">
        <v>54</v>
      </c>
      <c r="I6" s="14"/>
    </row>
    <row r="7" spans="1:9" x14ac:dyDescent="0.3">
      <c r="E7" s="1" t="s">
        <v>53</v>
      </c>
      <c r="F7" s="2"/>
    </row>
    <row r="8" spans="1:9" x14ac:dyDescent="0.3">
      <c r="B8" t="s">
        <v>18</v>
      </c>
      <c r="E8" s="1" t="s">
        <v>3</v>
      </c>
      <c r="F8" s="2"/>
    </row>
    <row r="9" spans="1:9" x14ac:dyDescent="0.3">
      <c r="B9" t="s">
        <v>112</v>
      </c>
      <c r="E9" s="1" t="s">
        <v>69</v>
      </c>
      <c r="F9" s="85"/>
    </row>
    <row r="10" spans="1:9" x14ac:dyDescent="0.3">
      <c r="B10" t="s">
        <v>41</v>
      </c>
      <c r="E10" s="1" t="s">
        <v>50</v>
      </c>
      <c r="F10" s="2"/>
    </row>
    <row r="11" spans="1:9" x14ac:dyDescent="0.3">
      <c r="E11" s="1" t="s">
        <v>2</v>
      </c>
      <c r="F11" s="2"/>
    </row>
    <row r="12" spans="1:9" x14ac:dyDescent="0.3">
      <c r="B12" t="s">
        <v>46</v>
      </c>
      <c r="E12" s="1" t="s">
        <v>51</v>
      </c>
      <c r="F12" s="2"/>
    </row>
    <row r="13" spans="1:9" x14ac:dyDescent="0.3">
      <c r="B13" t="s">
        <v>59</v>
      </c>
      <c r="E13" s="16" t="s">
        <v>4</v>
      </c>
      <c r="F13" s="2"/>
    </row>
    <row r="14" spans="1:9" x14ac:dyDescent="0.3">
      <c r="E14" s="1" t="s">
        <v>1</v>
      </c>
      <c r="F14" s="2"/>
      <c r="H14" s="15"/>
      <c r="I14" s="15"/>
    </row>
    <row r="15" spans="1:9" ht="15" thickBot="1" x14ac:dyDescent="0.35">
      <c r="E15" s="3" t="s">
        <v>33</v>
      </c>
      <c r="F15" s="4"/>
      <c r="H15" s="15"/>
      <c r="I15" s="15"/>
    </row>
    <row r="16" spans="1:9" x14ac:dyDescent="0.3"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O125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5" x14ac:dyDescent="0.35"/>
  <cols>
    <col min="1" max="1" width="11.33203125" style="19" customWidth="1"/>
    <col min="2" max="2" width="48.88671875" style="19" customWidth="1"/>
    <col min="3" max="3" width="8.6640625" style="19" customWidth="1"/>
    <col min="4" max="4" width="9.6640625" style="56" customWidth="1"/>
    <col min="5" max="5" width="9.5546875" style="19" customWidth="1"/>
    <col min="6" max="6" width="11.44140625" style="19" customWidth="1"/>
    <col min="7" max="7" width="11.6640625" style="19" customWidth="1"/>
    <col min="8" max="8" width="9.44140625" style="19" customWidth="1"/>
    <col min="9" max="9" width="9.5546875" style="19" customWidth="1"/>
    <col min="10" max="10" width="3.88671875" style="19" customWidth="1"/>
    <col min="11" max="11" width="22.6640625" style="19" hidden="1" customWidth="1"/>
    <col min="12" max="12" width="35.88671875" style="19" hidden="1" customWidth="1"/>
    <col min="13" max="13" width="23.88671875" style="19" hidden="1" customWidth="1"/>
    <col min="14" max="14" width="26.33203125" style="19" hidden="1" customWidth="1"/>
    <col min="15" max="15" width="20.88671875" style="19" hidden="1" customWidth="1"/>
    <col min="16" max="16" width="53.5546875" style="19" customWidth="1"/>
    <col min="17" max="16384" width="8.88671875" style="19"/>
  </cols>
  <sheetData>
    <row r="1" spans="1:10" ht="45" x14ac:dyDescent="0.35">
      <c r="A1" s="17" t="s">
        <v>11</v>
      </c>
      <c r="B1" s="17" t="s">
        <v>6</v>
      </c>
      <c r="C1" s="17" t="s">
        <v>8</v>
      </c>
      <c r="D1" s="17" t="s">
        <v>113</v>
      </c>
      <c r="E1" s="17" t="s">
        <v>114</v>
      </c>
      <c r="F1" s="17" t="s">
        <v>47</v>
      </c>
      <c r="G1" s="17" t="s">
        <v>45</v>
      </c>
      <c r="H1" s="17" t="s">
        <v>7</v>
      </c>
      <c r="I1" s="17" t="s">
        <v>9</v>
      </c>
      <c r="J1" s="18"/>
    </row>
    <row r="2" spans="1:10" x14ac:dyDescent="0.35">
      <c r="A2" s="17"/>
      <c r="B2" s="17"/>
      <c r="C2" s="17"/>
      <c r="D2" s="51"/>
      <c r="E2" s="17"/>
      <c r="F2" s="17"/>
      <c r="G2" s="17"/>
      <c r="H2" s="17"/>
      <c r="I2" s="17"/>
      <c r="J2" s="18"/>
    </row>
    <row r="3" spans="1:10" x14ac:dyDescent="0.35">
      <c r="A3" s="17"/>
      <c r="B3" s="17"/>
      <c r="C3" s="17"/>
      <c r="D3" s="51"/>
      <c r="E3" s="17"/>
      <c r="F3" s="17"/>
      <c r="G3" s="17"/>
      <c r="H3" s="17"/>
      <c r="I3" s="17"/>
      <c r="J3" s="18"/>
    </row>
    <row r="4" spans="1:10" ht="15.6" thickBot="1" x14ac:dyDescent="0.4">
      <c r="A4" s="17" t="s">
        <v>30</v>
      </c>
      <c r="B4" s="17"/>
      <c r="C4" s="17"/>
      <c r="D4" s="51"/>
      <c r="E4" s="17"/>
      <c r="F4" s="17"/>
      <c r="G4" s="17"/>
      <c r="H4" s="17"/>
      <c r="I4" s="17"/>
      <c r="J4" s="18"/>
    </row>
    <row r="5" spans="1:10" ht="15.6" thickTop="1" x14ac:dyDescent="0.35">
      <c r="A5" s="20">
        <v>1</v>
      </c>
      <c r="B5" s="47" t="s">
        <v>42</v>
      </c>
      <c r="C5" s="47">
        <v>3</v>
      </c>
      <c r="D5" s="52" t="s">
        <v>10</v>
      </c>
      <c r="E5" s="21">
        <v>0</v>
      </c>
      <c r="F5" s="22"/>
      <c r="G5" s="22"/>
      <c r="H5" s="20"/>
      <c r="I5" s="21"/>
    </row>
    <row r="6" spans="1:10" x14ac:dyDescent="0.35">
      <c r="A6" s="23">
        <v>1</v>
      </c>
      <c r="B6" s="48" t="s">
        <v>1</v>
      </c>
      <c r="C6" s="48">
        <v>4</v>
      </c>
      <c r="D6" s="53" t="s">
        <v>10</v>
      </c>
      <c r="E6" s="24">
        <v>0</v>
      </c>
      <c r="F6" s="25"/>
      <c r="G6" s="25"/>
      <c r="H6" s="23"/>
      <c r="I6" s="24"/>
    </row>
    <row r="7" spans="1:10" x14ac:dyDescent="0.35">
      <c r="A7" s="23">
        <v>1</v>
      </c>
      <c r="B7" s="48" t="s">
        <v>58</v>
      </c>
      <c r="C7" s="48">
        <v>3</v>
      </c>
      <c r="D7" s="53" t="s">
        <v>10</v>
      </c>
      <c r="E7" s="24">
        <v>0</v>
      </c>
      <c r="F7" s="25"/>
      <c r="G7" s="25"/>
      <c r="H7" s="23"/>
      <c r="I7" s="24"/>
    </row>
    <row r="8" spans="1:10" x14ac:dyDescent="0.35">
      <c r="A8" s="26">
        <v>1</v>
      </c>
      <c r="B8" s="49" t="s">
        <v>2</v>
      </c>
      <c r="C8" s="49">
        <v>1</v>
      </c>
      <c r="D8" s="54" t="s">
        <v>10</v>
      </c>
      <c r="E8" s="27">
        <v>0</v>
      </c>
      <c r="F8" s="25"/>
      <c r="G8" s="25"/>
      <c r="H8" s="26"/>
      <c r="I8" s="27"/>
    </row>
    <row r="9" spans="1:10" x14ac:dyDescent="0.35">
      <c r="A9" s="28"/>
      <c r="B9" s="29" t="s">
        <v>62</v>
      </c>
      <c r="C9" s="29">
        <f>IF(SUM(C5:C8)=0,"",SUM(C5:C8))</f>
        <v>11</v>
      </c>
      <c r="D9" s="55"/>
      <c r="E9" s="28" t="str">
        <f>IF(SUM(E5:E8)=0,"",SUM(E5:E8))</f>
        <v/>
      </c>
      <c r="F9" s="28"/>
      <c r="G9" s="28"/>
      <c r="H9" s="28"/>
      <c r="I9" s="28"/>
    </row>
    <row r="10" spans="1:10" x14ac:dyDescent="0.35">
      <c r="B10" s="41"/>
      <c r="C10" s="41"/>
    </row>
    <row r="11" spans="1:10" ht="15.6" thickBot="1" x14ac:dyDescent="0.4">
      <c r="B11" s="41"/>
      <c r="C11" s="41"/>
    </row>
    <row r="12" spans="1:10" ht="15.6" thickTop="1" x14ac:dyDescent="0.35">
      <c r="A12" s="44">
        <v>2</v>
      </c>
      <c r="B12" s="60" t="s">
        <v>43</v>
      </c>
      <c r="C12" s="61">
        <v>3</v>
      </c>
      <c r="D12" s="52" t="s">
        <v>10</v>
      </c>
      <c r="E12" s="21">
        <v>0</v>
      </c>
      <c r="F12" s="22"/>
      <c r="G12" s="22"/>
      <c r="H12" s="20"/>
      <c r="I12" s="21"/>
    </row>
    <row r="13" spans="1:10" x14ac:dyDescent="0.35">
      <c r="A13" s="45">
        <v>2</v>
      </c>
      <c r="B13" s="62" t="s">
        <v>3</v>
      </c>
      <c r="C13" s="63">
        <v>4</v>
      </c>
      <c r="D13" s="53" t="s">
        <v>10</v>
      </c>
      <c r="E13" s="24">
        <v>0</v>
      </c>
      <c r="F13" s="25"/>
      <c r="G13" s="25"/>
      <c r="H13" s="23"/>
      <c r="I13" s="24"/>
    </row>
    <row r="14" spans="1:10" x14ac:dyDescent="0.35">
      <c r="A14" s="46">
        <v>2</v>
      </c>
      <c r="B14" s="64" t="s">
        <v>4</v>
      </c>
      <c r="C14" s="65">
        <v>4</v>
      </c>
      <c r="D14" s="54" t="s">
        <v>10</v>
      </c>
      <c r="E14" s="27">
        <v>0</v>
      </c>
      <c r="F14" s="25"/>
      <c r="G14" s="25"/>
      <c r="H14" s="26"/>
      <c r="I14" s="27"/>
    </row>
    <row r="15" spans="1:10" x14ac:dyDescent="0.35">
      <c r="A15" s="28"/>
      <c r="B15" s="29" t="s">
        <v>63</v>
      </c>
      <c r="C15" s="29">
        <f>IF(SUM(C12:C14)=0,"",SUM(C12:C14))</f>
        <v>11</v>
      </c>
      <c r="D15" s="29"/>
      <c r="E15" s="29" t="str">
        <f>IF(SUM(E12:E14)=0,"",SUM(E12:E14))</f>
        <v/>
      </c>
      <c r="F15" s="29"/>
      <c r="G15" s="29"/>
      <c r="H15" s="28"/>
      <c r="I15" s="28"/>
    </row>
    <row r="16" spans="1:10" ht="15.6" thickBot="1" x14ac:dyDescent="0.4">
      <c r="B16" s="50"/>
      <c r="C16" s="41"/>
    </row>
    <row r="17" spans="1:10" ht="15.6" thickTop="1" x14ac:dyDescent="0.35">
      <c r="A17" s="30" t="s">
        <v>12</v>
      </c>
      <c r="B17" s="31"/>
      <c r="C17" s="79"/>
      <c r="D17" s="57"/>
      <c r="E17" s="79" t="str">
        <f>IF(D17="Y",C17,"")</f>
        <v/>
      </c>
      <c r="F17" s="31"/>
      <c r="G17" s="31"/>
      <c r="H17" s="31"/>
      <c r="I17" s="32"/>
    </row>
    <row r="18" spans="1:10" x14ac:dyDescent="0.35">
      <c r="A18" s="33" t="s">
        <v>12</v>
      </c>
      <c r="B18" s="35"/>
      <c r="C18" s="35"/>
      <c r="D18" s="66"/>
      <c r="E18" s="35" t="str">
        <f>IF(D18="Y",C18,"")</f>
        <v/>
      </c>
      <c r="F18" s="35"/>
      <c r="G18" s="35"/>
      <c r="H18" s="35"/>
      <c r="I18" s="34"/>
    </row>
    <row r="19" spans="1:10" x14ac:dyDescent="0.35">
      <c r="A19" s="33" t="s">
        <v>12</v>
      </c>
      <c r="B19" s="35"/>
      <c r="C19" s="35"/>
      <c r="D19" s="66"/>
      <c r="E19" s="35" t="str">
        <f t="shared" ref="E19:E20" si="0">IF(D19="Y",C19,"")</f>
        <v/>
      </c>
      <c r="F19" s="35"/>
      <c r="G19" s="35"/>
      <c r="H19" s="35"/>
      <c r="I19" s="34"/>
    </row>
    <row r="20" spans="1:10" x14ac:dyDescent="0.35">
      <c r="A20" s="36" t="s">
        <v>12</v>
      </c>
      <c r="B20" s="38"/>
      <c r="C20" s="38"/>
      <c r="D20" s="67"/>
      <c r="E20" s="35" t="str">
        <f t="shared" si="0"/>
        <v/>
      </c>
      <c r="F20" s="38"/>
      <c r="G20" s="38"/>
      <c r="H20" s="38"/>
      <c r="I20" s="37"/>
    </row>
    <row r="21" spans="1:10" x14ac:dyDescent="0.35">
      <c r="A21" s="39"/>
      <c r="B21" s="40" t="s">
        <v>13</v>
      </c>
      <c r="C21" s="39" t="str">
        <f>IF(SUM(C17:C20)=0,"",SUM(C17:C20))</f>
        <v/>
      </c>
      <c r="D21" s="39"/>
      <c r="E21" s="39" t="str">
        <f t="shared" ref="E21:I21" si="1">IF(SUM(E17:E20)=0,"",SUM(E17:E20))</f>
        <v/>
      </c>
      <c r="F21" s="39"/>
      <c r="G21" s="39" t="str">
        <f t="shared" si="1"/>
        <v/>
      </c>
      <c r="H21" s="39"/>
      <c r="I21" s="39" t="str">
        <f t="shared" si="1"/>
        <v/>
      </c>
    </row>
    <row r="22" spans="1:10" x14ac:dyDescent="0.35">
      <c r="B22" s="41"/>
    </row>
    <row r="23" spans="1:10" ht="15.6" thickBot="1" x14ac:dyDescent="0.4">
      <c r="A23" s="41"/>
      <c r="B23" s="43"/>
    </row>
    <row r="24" spans="1:10" ht="15.6" thickTop="1" x14ac:dyDescent="0.35">
      <c r="A24" s="20">
        <v>3</v>
      </c>
      <c r="B24" s="47" t="s">
        <v>44</v>
      </c>
      <c r="C24" s="47">
        <v>4</v>
      </c>
      <c r="D24" s="52"/>
      <c r="E24" s="47"/>
      <c r="F24" s="71"/>
      <c r="G24" s="71"/>
      <c r="H24" s="47"/>
      <c r="I24" s="21"/>
    </row>
    <row r="25" spans="1:10" x14ac:dyDescent="0.35">
      <c r="A25" s="23">
        <v>3</v>
      </c>
      <c r="B25" s="48" t="s">
        <v>116</v>
      </c>
      <c r="C25" s="48">
        <v>3</v>
      </c>
      <c r="D25" s="53"/>
      <c r="E25" s="48"/>
      <c r="F25" s="72"/>
      <c r="G25" s="72"/>
      <c r="H25" s="48"/>
      <c r="I25" s="24"/>
    </row>
    <row r="26" spans="1:10" x14ac:dyDescent="0.35">
      <c r="A26" s="23">
        <v>3</v>
      </c>
      <c r="B26" s="48" t="s">
        <v>117</v>
      </c>
      <c r="C26" s="48">
        <v>3</v>
      </c>
      <c r="D26" s="53"/>
      <c r="E26" s="48"/>
      <c r="F26" s="72"/>
      <c r="G26" s="72"/>
      <c r="H26" s="48"/>
      <c r="I26" s="24"/>
    </row>
    <row r="27" spans="1:10" x14ac:dyDescent="0.35">
      <c r="A27" s="26">
        <v>3</v>
      </c>
      <c r="B27" s="49" t="s">
        <v>69</v>
      </c>
      <c r="C27" s="49">
        <v>1</v>
      </c>
      <c r="D27" s="54"/>
      <c r="E27" s="49"/>
      <c r="F27" s="73"/>
      <c r="G27" s="73"/>
      <c r="H27" s="49"/>
      <c r="I27" s="27"/>
    </row>
    <row r="28" spans="1:10" x14ac:dyDescent="0.35">
      <c r="A28" s="26">
        <v>3</v>
      </c>
      <c r="B28" s="49"/>
      <c r="C28" s="49"/>
      <c r="D28" s="54"/>
      <c r="E28" s="49"/>
      <c r="F28" s="73"/>
      <c r="G28" s="73"/>
      <c r="H28" s="49"/>
      <c r="I28" s="27"/>
    </row>
    <row r="29" spans="1:10" x14ac:dyDescent="0.35">
      <c r="A29" s="26">
        <v>3</v>
      </c>
      <c r="B29" s="87"/>
      <c r="C29" s="68"/>
      <c r="D29" s="54" t="s">
        <v>10</v>
      </c>
      <c r="E29" s="49">
        <v>0</v>
      </c>
      <c r="F29" s="73" t="s">
        <v>57</v>
      </c>
      <c r="G29" s="73"/>
      <c r="H29" s="49"/>
      <c r="I29" s="27"/>
      <c r="J29" s="42"/>
    </row>
    <row r="30" spans="1:10" x14ac:dyDescent="0.35">
      <c r="A30" s="39"/>
      <c r="B30" s="40" t="s">
        <v>14</v>
      </c>
      <c r="C30" s="39">
        <f>IF(SUM(C24:C29)=0,"",SUM(C24:C29))</f>
        <v>11</v>
      </c>
      <c r="D30" s="58"/>
      <c r="E30" s="39" t="str">
        <f>IF(SUM(E24:E29)=0,"",SUM(E24:E29))</f>
        <v/>
      </c>
      <c r="F30" s="39"/>
      <c r="G30" s="39" t="str">
        <f>IF(SUM(G24:G29)=0,"",SUM(G24:G29))</f>
        <v/>
      </c>
      <c r="H30" s="39"/>
      <c r="I30" s="39" t="str">
        <f>IF(SUM(I24:I29)=0,"",SUM(I24:I29))</f>
        <v/>
      </c>
    </row>
    <row r="31" spans="1:10" ht="15.6" thickBot="1" x14ac:dyDescent="0.4">
      <c r="B31" s="41"/>
    </row>
    <row r="32" spans="1:10" ht="15.6" thickTop="1" x14ac:dyDescent="0.35">
      <c r="A32" s="30" t="s">
        <v>23</v>
      </c>
      <c r="B32" s="31"/>
      <c r="C32" s="31"/>
      <c r="D32" s="57"/>
      <c r="E32" s="79" t="str">
        <f>IF(D32="Y",C32,"")</f>
        <v/>
      </c>
      <c r="F32" s="31"/>
      <c r="G32" s="31"/>
      <c r="H32" s="31"/>
      <c r="I32" s="32"/>
    </row>
    <row r="33" spans="1:10" x14ac:dyDescent="0.35">
      <c r="A33" s="36" t="s">
        <v>23</v>
      </c>
      <c r="B33" s="38"/>
      <c r="C33" s="38"/>
      <c r="D33" s="67"/>
      <c r="E33" s="35" t="str">
        <f>IF(D33="Y",C33,"")</f>
        <v/>
      </c>
      <c r="F33" s="38"/>
      <c r="G33" s="38"/>
      <c r="H33" s="38"/>
      <c r="I33" s="37"/>
    </row>
    <row r="34" spans="1:10" x14ac:dyDescent="0.35">
      <c r="A34" s="39"/>
      <c r="B34" s="40" t="s">
        <v>24</v>
      </c>
      <c r="C34" s="39" t="str">
        <f>IF(SUM(C32:C33)=0,"",SUM(C32:C33))</f>
        <v/>
      </c>
      <c r="D34" s="58"/>
      <c r="E34" s="39" t="str">
        <f>IF(SUM(E32:E33)=0,"",SUM(E32:E33))</f>
        <v/>
      </c>
      <c r="F34" s="39"/>
      <c r="G34" s="39" t="str">
        <f>IF(SUM(G32:G33)=0,"",SUM(G32:G33))</f>
        <v/>
      </c>
      <c r="H34" s="39"/>
      <c r="I34" s="39" t="str">
        <f>IF(SUM(I32:I33)=0,"",SUM(I32:I33))</f>
        <v/>
      </c>
    </row>
    <row r="35" spans="1:10" x14ac:dyDescent="0.35">
      <c r="B35" s="41"/>
    </row>
    <row r="36" spans="1:10" ht="15.6" thickBot="1" x14ac:dyDescent="0.4">
      <c r="B36" s="41"/>
    </row>
    <row r="37" spans="1:10" ht="15.6" thickTop="1" x14ac:dyDescent="0.35">
      <c r="A37" s="20">
        <v>4</v>
      </c>
      <c r="B37" s="47" t="s">
        <v>5</v>
      </c>
      <c r="C37" s="47">
        <v>3</v>
      </c>
      <c r="D37" s="52"/>
      <c r="E37" s="47"/>
      <c r="F37" s="47"/>
      <c r="G37" s="47"/>
      <c r="H37" s="47"/>
      <c r="I37" s="21"/>
    </row>
    <row r="38" spans="1:10" x14ac:dyDescent="0.35">
      <c r="A38" s="23">
        <v>4</v>
      </c>
      <c r="B38" s="48" t="s">
        <v>118</v>
      </c>
      <c r="C38" s="48">
        <v>3</v>
      </c>
      <c r="D38" s="53"/>
      <c r="E38" s="48"/>
      <c r="F38" s="48"/>
      <c r="G38" s="48"/>
      <c r="H38" s="48"/>
      <c r="I38" s="24"/>
    </row>
    <row r="39" spans="1:10" x14ac:dyDescent="0.35">
      <c r="A39" s="23">
        <v>4</v>
      </c>
      <c r="B39" s="48" t="s">
        <v>119</v>
      </c>
      <c r="C39" s="48">
        <v>3</v>
      </c>
      <c r="D39" s="53"/>
      <c r="E39" s="48"/>
      <c r="F39" s="48"/>
      <c r="G39" s="48"/>
      <c r="H39" s="48"/>
      <c r="I39" s="24"/>
    </row>
    <row r="40" spans="1:10" x14ac:dyDescent="0.35">
      <c r="A40" s="23">
        <v>4</v>
      </c>
      <c r="B40" s="48"/>
      <c r="C40" s="48"/>
      <c r="D40" s="53"/>
      <c r="E40" s="48"/>
      <c r="F40" s="48"/>
      <c r="G40" s="48"/>
      <c r="H40" s="48"/>
      <c r="I40" s="24"/>
    </row>
    <row r="41" spans="1:10" x14ac:dyDescent="0.35">
      <c r="A41" s="26">
        <v>4</v>
      </c>
      <c r="B41" s="49"/>
      <c r="C41" s="49"/>
      <c r="D41" s="54"/>
      <c r="E41" s="49"/>
      <c r="F41" s="49"/>
      <c r="G41" s="49"/>
      <c r="H41" s="49"/>
      <c r="I41" s="27"/>
    </row>
    <row r="42" spans="1:10" x14ac:dyDescent="0.35">
      <c r="A42" s="26">
        <v>4</v>
      </c>
      <c r="B42" s="87"/>
      <c r="C42" s="49"/>
      <c r="D42" s="54" t="s">
        <v>10</v>
      </c>
      <c r="E42" s="49">
        <v>0</v>
      </c>
      <c r="F42" s="49" t="s">
        <v>57</v>
      </c>
      <c r="G42" s="49"/>
      <c r="H42" s="49"/>
      <c r="I42" s="27"/>
      <c r="J42" s="42"/>
    </row>
    <row r="43" spans="1:10" x14ac:dyDescent="0.35">
      <c r="A43" s="39"/>
      <c r="B43" s="40" t="s">
        <v>15</v>
      </c>
      <c r="C43" s="39">
        <f>IF(SUM(C37:C42)=0,"",SUM(C37:C42))</f>
        <v>9</v>
      </c>
      <c r="D43" s="59"/>
      <c r="E43" s="39" t="str">
        <f>IF(SUM(E37:E42)=0,"",SUM(E37:E42))</f>
        <v/>
      </c>
      <c r="F43" s="40"/>
      <c r="G43" s="39" t="str">
        <f>IF(SUM(G37:G42)=0,"",SUM(G37:G42))</f>
        <v/>
      </c>
      <c r="H43" s="39"/>
      <c r="I43" s="39" t="str">
        <f>IF(SUM(I37:I42)=0,"",SUM(I37:I42))</f>
        <v/>
      </c>
    </row>
    <row r="44" spans="1:10" ht="15.6" thickBot="1" x14ac:dyDescent="0.4">
      <c r="B44" s="41"/>
      <c r="C44" s="41"/>
      <c r="D44" s="50"/>
      <c r="E44" s="41"/>
      <c r="F44" s="41"/>
      <c r="G44" s="41"/>
    </row>
    <row r="45" spans="1:10" ht="15.6" thickTop="1" x14ac:dyDescent="0.35">
      <c r="A45" s="30" t="s">
        <v>17</v>
      </c>
      <c r="B45" s="31"/>
      <c r="C45" s="79"/>
      <c r="D45" s="57"/>
      <c r="E45" s="79" t="str">
        <f>IF(D45="Y",C45,"")</f>
        <v/>
      </c>
      <c r="F45" s="31"/>
      <c r="G45" s="31"/>
      <c r="H45" s="31"/>
      <c r="I45" s="32"/>
    </row>
    <row r="46" spans="1:10" x14ac:dyDescent="0.35">
      <c r="A46" s="33" t="s">
        <v>17</v>
      </c>
      <c r="B46" s="35"/>
      <c r="C46" s="38"/>
      <c r="D46" s="66"/>
      <c r="E46" s="35" t="str">
        <f>IF(D46="Y",C46,"")</f>
        <v/>
      </c>
      <c r="F46" s="35"/>
      <c r="G46" s="35"/>
      <c r="H46" s="35"/>
      <c r="I46" s="34"/>
    </row>
    <row r="47" spans="1:10" x14ac:dyDescent="0.35">
      <c r="A47" s="33" t="s">
        <v>17</v>
      </c>
      <c r="B47" s="35"/>
      <c r="C47" s="35"/>
      <c r="D47" s="66"/>
      <c r="E47" s="35" t="str">
        <f>IF(D47="Y",C47,"")</f>
        <v/>
      </c>
      <c r="F47" s="35"/>
      <c r="G47" s="35"/>
      <c r="H47" s="35"/>
      <c r="I47" s="34"/>
    </row>
    <row r="48" spans="1:10" x14ac:dyDescent="0.35">
      <c r="A48" s="36" t="s">
        <v>17</v>
      </c>
      <c r="B48" s="38"/>
      <c r="C48" s="80"/>
      <c r="D48" s="67"/>
      <c r="E48" s="35" t="str">
        <f>IF(D48="Y",C48,"")</f>
        <v/>
      </c>
      <c r="F48" s="38"/>
      <c r="G48" s="38"/>
      <c r="H48" s="38"/>
      <c r="I48" s="37"/>
    </row>
    <row r="49" spans="1:9" x14ac:dyDescent="0.35">
      <c r="A49" s="39"/>
      <c r="B49" s="40" t="s">
        <v>16</v>
      </c>
      <c r="C49" s="39" t="str">
        <f>IF(SUM(C45:C48)=0,"",SUM(C45:C48))</f>
        <v/>
      </c>
      <c r="D49" s="58"/>
      <c r="E49" s="39" t="str">
        <f>IF(SUM(E45:E48)=0,"",SUM(E45:E48))</f>
        <v/>
      </c>
      <c r="F49" s="39"/>
      <c r="G49" s="39" t="str">
        <f>IF(SUM(G45:G48)=0,"",SUM(G45:G48))</f>
        <v/>
      </c>
      <c r="H49" s="39"/>
      <c r="I49" s="39" t="str">
        <f>IF(SUM(I45:I48)=0,"",SUM(I45:I48))</f>
        <v/>
      </c>
    </row>
    <row r="50" spans="1:9" x14ac:dyDescent="0.35">
      <c r="B50" s="41"/>
    </row>
    <row r="51" spans="1:9" ht="15.6" thickBot="1" x14ac:dyDescent="0.4">
      <c r="A51" s="41"/>
      <c r="B51" s="43"/>
    </row>
    <row r="52" spans="1:9" ht="15.6" thickTop="1" x14ac:dyDescent="0.35">
      <c r="A52" s="20">
        <v>5</v>
      </c>
      <c r="B52" s="47"/>
      <c r="C52" s="20"/>
      <c r="D52" s="52"/>
      <c r="E52" s="47"/>
      <c r="F52" s="47"/>
      <c r="G52" s="47"/>
      <c r="H52" s="47"/>
      <c r="I52" s="21"/>
    </row>
    <row r="53" spans="1:9" x14ac:dyDescent="0.35">
      <c r="A53" s="23">
        <v>5</v>
      </c>
      <c r="B53" s="48"/>
      <c r="C53" s="23"/>
      <c r="D53" s="53"/>
      <c r="E53" s="48" t="str">
        <f t="shared" ref="E53:E56" si="2">IF(C53=0,"",C53)</f>
        <v/>
      </c>
      <c r="F53" s="48"/>
      <c r="G53" s="48"/>
      <c r="H53" s="48"/>
      <c r="I53" s="24"/>
    </row>
    <row r="54" spans="1:9" x14ac:dyDescent="0.35">
      <c r="A54" s="23">
        <v>5</v>
      </c>
      <c r="B54" s="48"/>
      <c r="C54" s="23"/>
      <c r="D54" s="53"/>
      <c r="E54" s="48" t="str">
        <f t="shared" si="2"/>
        <v/>
      </c>
      <c r="F54" s="48"/>
      <c r="G54" s="48"/>
      <c r="H54" s="48"/>
      <c r="I54" s="24"/>
    </row>
    <row r="55" spans="1:9" x14ac:dyDescent="0.35">
      <c r="A55" s="23">
        <v>5</v>
      </c>
      <c r="B55" s="48"/>
      <c r="C55" s="23"/>
      <c r="D55" s="53"/>
      <c r="E55" s="48"/>
      <c r="F55" s="48"/>
      <c r="G55" s="48"/>
      <c r="H55" s="48"/>
      <c r="I55" s="24"/>
    </row>
    <row r="56" spans="1:9" x14ac:dyDescent="0.35">
      <c r="A56" s="23">
        <v>5</v>
      </c>
      <c r="B56" s="48"/>
      <c r="C56" s="23"/>
      <c r="D56" s="53"/>
      <c r="E56" s="48" t="str">
        <f t="shared" si="2"/>
        <v/>
      </c>
      <c r="F56" s="48"/>
      <c r="G56" s="48"/>
      <c r="H56" s="48"/>
      <c r="I56" s="24"/>
    </row>
    <row r="57" spans="1:9" x14ac:dyDescent="0.35">
      <c r="A57" s="26">
        <v>5</v>
      </c>
      <c r="B57" s="88"/>
      <c r="C57" s="26"/>
      <c r="D57" s="54"/>
      <c r="E57" s="49"/>
      <c r="F57" s="49"/>
      <c r="G57" s="49"/>
      <c r="H57" s="49"/>
      <c r="I57" s="27"/>
    </row>
    <row r="58" spans="1:9" x14ac:dyDescent="0.35">
      <c r="A58" s="26">
        <v>5</v>
      </c>
      <c r="B58" s="86"/>
      <c r="C58" s="26"/>
      <c r="D58" s="54" t="s">
        <v>10</v>
      </c>
      <c r="E58" s="49">
        <v>0</v>
      </c>
      <c r="F58" s="49" t="s">
        <v>57</v>
      </c>
      <c r="G58" s="49" t="str">
        <f>IF(C58=0,"",C58)</f>
        <v/>
      </c>
      <c r="H58" s="49"/>
      <c r="I58" s="27"/>
    </row>
    <row r="59" spans="1:9" x14ac:dyDescent="0.35">
      <c r="A59" s="39"/>
      <c r="B59" s="40" t="s">
        <v>19</v>
      </c>
      <c r="C59" s="39" t="str">
        <f>IF(SUM(C52:C58)=0,"",SUM(C52:C58))</f>
        <v/>
      </c>
      <c r="D59" s="58"/>
      <c r="E59" s="39" t="str">
        <f>IF(SUM(E52:E58)=0,"",SUM(E52:E58))</f>
        <v/>
      </c>
      <c r="F59" s="39"/>
      <c r="G59" s="39" t="str">
        <f>IF(SUM(G52:G58)=0,"",SUM(G52:G58))</f>
        <v/>
      </c>
      <c r="H59" s="39"/>
      <c r="I59" s="39" t="str">
        <f>IF(SUM(I52:I58)=0,"",SUM(I52:I58))</f>
        <v/>
      </c>
    </row>
    <row r="60" spans="1:9" ht="15.6" thickBot="1" x14ac:dyDescent="0.4">
      <c r="B60" s="41"/>
    </row>
    <row r="61" spans="1:9" ht="15.6" thickTop="1" x14ac:dyDescent="0.35">
      <c r="A61" s="30" t="s">
        <v>28</v>
      </c>
      <c r="B61" s="69"/>
      <c r="C61" s="31"/>
      <c r="D61" s="57"/>
      <c r="E61" s="31" t="str">
        <f>IF(D61="Y",C61,"")</f>
        <v/>
      </c>
      <c r="F61" s="31"/>
      <c r="G61" s="31"/>
      <c r="H61" s="31"/>
      <c r="I61" s="32"/>
    </row>
    <row r="62" spans="1:9" x14ac:dyDescent="0.35">
      <c r="A62" s="36" t="s">
        <v>28</v>
      </c>
      <c r="B62" s="70"/>
      <c r="C62" s="38"/>
      <c r="D62" s="67"/>
      <c r="E62" s="35" t="str">
        <f>IF(D62="Y",C62,"")</f>
        <v/>
      </c>
      <c r="F62" s="38"/>
      <c r="G62" s="38"/>
      <c r="H62" s="38"/>
      <c r="I62" s="37"/>
    </row>
    <row r="63" spans="1:9" x14ac:dyDescent="0.35">
      <c r="A63" s="39"/>
      <c r="B63" s="40" t="s">
        <v>29</v>
      </c>
      <c r="C63" s="39" t="str">
        <f>IF(SUM(C61:C62)=0,"",SUM(C61:C62))</f>
        <v/>
      </c>
      <c r="D63" s="58"/>
      <c r="E63" s="39" t="str">
        <f>IF(SUM(E61:E62)=0,"",SUM(E61:E62))</f>
        <v/>
      </c>
      <c r="F63" s="39"/>
      <c r="G63" s="39" t="str">
        <f>IF(SUM(G61:G62)=0,"",SUM(G61:G62))</f>
        <v/>
      </c>
      <c r="H63" s="39"/>
      <c r="I63" s="39" t="str">
        <f>IF(SUM(I61:I62)=0,"",SUM(I61:I62))</f>
        <v/>
      </c>
    </row>
    <row r="64" spans="1:9" x14ac:dyDescent="0.35">
      <c r="B64" s="41"/>
    </row>
    <row r="65" spans="1:9" ht="15.6" thickBot="1" x14ac:dyDescent="0.4">
      <c r="B65" s="41"/>
    </row>
    <row r="66" spans="1:9" ht="15.6" thickTop="1" x14ac:dyDescent="0.35">
      <c r="A66" s="20">
        <v>6</v>
      </c>
      <c r="B66" s="47"/>
      <c r="C66" s="20"/>
      <c r="D66" s="52"/>
      <c r="E66" s="47"/>
      <c r="F66" s="47"/>
      <c r="G66" s="47"/>
      <c r="H66" s="47"/>
      <c r="I66" s="21"/>
    </row>
    <row r="67" spans="1:9" x14ac:dyDescent="0.35">
      <c r="A67" s="23">
        <v>6</v>
      </c>
      <c r="B67" s="48"/>
      <c r="C67" s="23"/>
      <c r="D67" s="53"/>
      <c r="E67" s="48" t="str">
        <f t="shared" ref="E67:E71" si="3">IF(C67=0,"",C67)</f>
        <v/>
      </c>
      <c r="F67" s="48"/>
      <c r="G67" s="48"/>
      <c r="H67" s="48"/>
      <c r="I67" s="24"/>
    </row>
    <row r="68" spans="1:9" x14ac:dyDescent="0.35">
      <c r="A68" s="23">
        <v>6</v>
      </c>
      <c r="B68" s="48"/>
      <c r="C68" s="23"/>
      <c r="D68" s="53"/>
      <c r="E68" s="48" t="str">
        <f t="shared" si="3"/>
        <v/>
      </c>
      <c r="F68" s="48"/>
      <c r="G68" s="48"/>
      <c r="H68" s="48"/>
      <c r="I68" s="24"/>
    </row>
    <row r="69" spans="1:9" x14ac:dyDescent="0.35">
      <c r="A69" s="23">
        <v>6</v>
      </c>
      <c r="B69" s="48"/>
      <c r="C69" s="23"/>
      <c r="D69" s="53"/>
      <c r="E69" s="48"/>
      <c r="F69" s="48"/>
      <c r="G69" s="48"/>
      <c r="H69" s="48"/>
      <c r="I69" s="24"/>
    </row>
    <row r="70" spans="1:9" x14ac:dyDescent="0.35">
      <c r="A70" s="23">
        <v>6</v>
      </c>
      <c r="B70" s="48"/>
      <c r="C70" s="23"/>
      <c r="D70" s="53"/>
      <c r="E70" s="48" t="str">
        <f t="shared" si="3"/>
        <v/>
      </c>
      <c r="F70" s="48"/>
      <c r="G70" s="48"/>
      <c r="H70" s="48"/>
      <c r="I70" s="24"/>
    </row>
    <row r="71" spans="1:9" x14ac:dyDescent="0.35">
      <c r="A71" s="23">
        <v>6</v>
      </c>
      <c r="B71" s="88"/>
      <c r="C71" s="23"/>
      <c r="D71" s="53"/>
      <c r="E71" s="48" t="str">
        <f t="shared" si="3"/>
        <v/>
      </c>
      <c r="F71" s="48"/>
      <c r="G71" s="48"/>
      <c r="H71" s="48"/>
      <c r="I71" s="24"/>
    </row>
    <row r="72" spans="1:9" x14ac:dyDescent="0.35">
      <c r="A72" s="26">
        <v>6</v>
      </c>
      <c r="B72" s="86"/>
      <c r="C72" s="26"/>
      <c r="D72" s="54" t="s">
        <v>10</v>
      </c>
      <c r="E72" s="49">
        <v>0</v>
      </c>
      <c r="F72" s="49" t="s">
        <v>57</v>
      </c>
      <c r="G72" s="49" t="str">
        <f>IF(C72=0,"",C72)</f>
        <v/>
      </c>
      <c r="H72" s="49"/>
      <c r="I72" s="27"/>
    </row>
    <row r="73" spans="1:9" x14ac:dyDescent="0.35">
      <c r="A73" s="39"/>
      <c r="B73" s="40" t="s">
        <v>20</v>
      </c>
      <c r="C73" s="39" t="str">
        <f>IF(SUM(C66:C72)=0,"",SUM(C66:C72))</f>
        <v/>
      </c>
      <c r="D73" s="58"/>
      <c r="E73" s="39" t="str">
        <f>IF(SUM(E66:E72)=0,"",SUM(E66:E72))</f>
        <v/>
      </c>
      <c r="F73" s="39"/>
      <c r="G73" s="39" t="str">
        <f>IF(SUM(G66:G72)=0,"",SUM(G66:G72))</f>
        <v/>
      </c>
      <c r="H73" s="39"/>
      <c r="I73" s="39" t="str">
        <f>IF(SUM(I66:I72)=0,"",SUM(I66:I72))</f>
        <v/>
      </c>
    </row>
    <row r="74" spans="1:9" ht="15.6" thickBot="1" x14ac:dyDescent="0.4"/>
    <row r="75" spans="1:9" ht="15.6" thickTop="1" x14ac:dyDescent="0.35">
      <c r="A75" s="30" t="s">
        <v>21</v>
      </c>
      <c r="B75" s="31"/>
      <c r="C75" s="79"/>
      <c r="D75" s="57"/>
      <c r="E75" s="31" t="str">
        <f>IF(D75="Y",C75,"")</f>
        <v/>
      </c>
      <c r="F75" s="31"/>
      <c r="G75" s="31"/>
      <c r="H75" s="31"/>
      <c r="I75" s="32"/>
    </row>
    <row r="76" spans="1:9" x14ac:dyDescent="0.35">
      <c r="A76" s="33" t="s">
        <v>21</v>
      </c>
      <c r="B76" s="35"/>
      <c r="C76" s="35"/>
      <c r="D76" s="66"/>
      <c r="E76" s="35" t="str">
        <f>IF(D76="Y",C76,"")</f>
        <v/>
      </c>
      <c r="F76" s="35"/>
      <c r="G76" s="35"/>
      <c r="H76" s="35"/>
      <c r="I76" s="34"/>
    </row>
    <row r="77" spans="1:9" x14ac:dyDescent="0.35">
      <c r="A77" s="33" t="s">
        <v>21</v>
      </c>
      <c r="B77" s="35"/>
      <c r="C77" s="35"/>
      <c r="D77" s="66"/>
      <c r="E77" s="35" t="str">
        <f>IF(D77="Y",C77,"")</f>
        <v/>
      </c>
      <c r="F77" s="35"/>
      <c r="G77" s="35"/>
      <c r="H77" s="35"/>
      <c r="I77" s="34"/>
    </row>
    <row r="78" spans="1:9" x14ac:dyDescent="0.35">
      <c r="A78" s="36" t="s">
        <v>21</v>
      </c>
      <c r="B78" s="38"/>
      <c r="C78" s="80"/>
      <c r="D78" s="67"/>
      <c r="E78" s="35" t="str">
        <f>IF(D78="Y",C78,"")</f>
        <v/>
      </c>
      <c r="F78" s="38"/>
      <c r="G78" s="38"/>
      <c r="H78" s="38"/>
      <c r="I78" s="37"/>
    </row>
    <row r="79" spans="1:9" x14ac:dyDescent="0.35">
      <c r="A79" s="39"/>
      <c r="B79" s="40" t="s">
        <v>22</v>
      </c>
      <c r="C79" s="39"/>
      <c r="D79" s="58"/>
      <c r="E79" s="39" t="str">
        <f>IF(SUM(E75:E78)=0,"",SUM(E75:E78))</f>
        <v/>
      </c>
      <c r="F79" s="39"/>
      <c r="G79" s="39" t="str">
        <f>IF(SUM(G75:G78)=0,"",SUM(G75:G78))</f>
        <v/>
      </c>
      <c r="H79" s="39"/>
      <c r="I79" s="39" t="str">
        <f>IF(SUM(I75:I78)=0,"",SUM(I75:I78))</f>
        <v/>
      </c>
    </row>
    <row r="80" spans="1:9" x14ac:dyDescent="0.35">
      <c r="B80" s="41"/>
    </row>
    <row r="81" spans="1:9" ht="15.6" thickBot="1" x14ac:dyDescent="0.4">
      <c r="A81" s="41"/>
      <c r="B81" s="43"/>
    </row>
    <row r="82" spans="1:9" ht="15.6" thickTop="1" x14ac:dyDescent="0.35">
      <c r="A82" s="20">
        <v>7</v>
      </c>
      <c r="B82" s="47"/>
      <c r="C82" s="20"/>
      <c r="D82" s="52"/>
      <c r="E82" s="47"/>
      <c r="F82" s="47"/>
      <c r="G82" s="47"/>
      <c r="H82" s="47"/>
      <c r="I82" s="21"/>
    </row>
    <row r="83" spans="1:9" x14ac:dyDescent="0.35">
      <c r="A83" s="23">
        <v>7</v>
      </c>
      <c r="B83" s="48"/>
      <c r="C83" s="23"/>
      <c r="D83" s="53"/>
      <c r="E83" s="48" t="str">
        <f t="shared" ref="E83:E87" si="4">IF(C83=0,"",C83)</f>
        <v/>
      </c>
      <c r="F83" s="48"/>
      <c r="G83" s="48"/>
      <c r="H83" s="48"/>
      <c r="I83" s="24"/>
    </row>
    <row r="84" spans="1:9" x14ac:dyDescent="0.35">
      <c r="A84" s="23">
        <v>7</v>
      </c>
      <c r="B84" s="48"/>
      <c r="C84" s="23"/>
      <c r="D84" s="53"/>
      <c r="E84" s="48"/>
      <c r="F84" s="48"/>
      <c r="G84" s="48"/>
      <c r="H84" s="48"/>
      <c r="I84" s="24"/>
    </row>
    <row r="85" spans="1:9" x14ac:dyDescent="0.35">
      <c r="A85" s="23">
        <v>7</v>
      </c>
      <c r="B85" s="48"/>
      <c r="C85" s="23"/>
      <c r="D85" s="53"/>
      <c r="E85" s="48" t="str">
        <f t="shared" si="4"/>
        <v/>
      </c>
      <c r="F85" s="48"/>
      <c r="G85" s="48"/>
      <c r="H85" s="48"/>
      <c r="I85" s="24"/>
    </row>
    <row r="86" spans="1:9" x14ac:dyDescent="0.35">
      <c r="A86" s="23">
        <v>7</v>
      </c>
      <c r="B86" s="48"/>
      <c r="C86" s="23"/>
      <c r="D86" s="53"/>
      <c r="E86" s="48" t="str">
        <f t="shared" si="4"/>
        <v/>
      </c>
      <c r="F86" s="48"/>
      <c r="G86" s="48"/>
      <c r="H86" s="48"/>
      <c r="I86" s="24"/>
    </row>
    <row r="87" spans="1:9" x14ac:dyDescent="0.35">
      <c r="A87" s="23">
        <v>7</v>
      </c>
      <c r="B87" s="88"/>
      <c r="C87" s="23"/>
      <c r="D87" s="53"/>
      <c r="E87" s="48" t="str">
        <f t="shared" si="4"/>
        <v/>
      </c>
      <c r="F87" s="48"/>
      <c r="G87" s="48"/>
      <c r="H87" s="48"/>
      <c r="I87" s="24"/>
    </row>
    <row r="88" spans="1:9" x14ac:dyDescent="0.35">
      <c r="A88" s="26">
        <v>7</v>
      </c>
      <c r="B88" s="86"/>
      <c r="C88" s="26"/>
      <c r="D88" s="54" t="s">
        <v>10</v>
      </c>
      <c r="E88" s="49">
        <v>0</v>
      </c>
      <c r="F88" s="49" t="s">
        <v>57</v>
      </c>
      <c r="G88" s="49" t="str">
        <f>IF(C88=0,"",C88)</f>
        <v/>
      </c>
      <c r="H88" s="49"/>
      <c r="I88" s="27"/>
    </row>
    <row r="89" spans="1:9" x14ac:dyDescent="0.35">
      <c r="A89" s="39"/>
      <c r="B89" s="40" t="s">
        <v>26</v>
      </c>
      <c r="C89" s="39" t="str">
        <f>IF(SUM(C82:C88)=0,"",SUM(C82:C88))</f>
        <v/>
      </c>
      <c r="D89" s="58"/>
      <c r="E89" s="39" t="str">
        <f>IF(SUM(E82:E88)=0,"",SUM(E82:E88))</f>
        <v/>
      </c>
      <c r="F89" s="39"/>
      <c r="G89" s="39" t="str">
        <f>IF(SUM(G82:G88)=0,"",SUM(G82:G88))</f>
        <v/>
      </c>
      <c r="H89" s="39"/>
      <c r="I89" s="39" t="str">
        <f>IF(SUM(I82:I88)=0,"",SUM(I82:I88))</f>
        <v/>
      </c>
    </row>
    <row r="90" spans="1:9" ht="15.6" thickBot="1" x14ac:dyDescent="0.4">
      <c r="A90" s="76"/>
      <c r="B90" s="77"/>
      <c r="C90" s="76"/>
      <c r="D90" s="78"/>
      <c r="E90" s="76"/>
      <c r="F90" s="76"/>
      <c r="G90" s="76"/>
      <c r="H90" s="76"/>
      <c r="I90" s="76"/>
    </row>
    <row r="91" spans="1:9" ht="15.6" thickTop="1" x14ac:dyDescent="0.35">
      <c r="A91" s="30" t="s">
        <v>67</v>
      </c>
      <c r="B91" s="69"/>
      <c r="C91" s="31"/>
      <c r="D91" s="57"/>
      <c r="E91" s="31" t="str">
        <f>IF(D91="Y",C91,"")</f>
        <v/>
      </c>
      <c r="F91" s="31"/>
      <c r="G91" s="31"/>
      <c r="H91" s="31"/>
      <c r="I91" s="32"/>
    </row>
    <row r="92" spans="1:9" x14ac:dyDescent="0.35">
      <c r="A92" s="36" t="s">
        <v>67</v>
      </c>
      <c r="B92" s="70"/>
      <c r="C92" s="38"/>
      <c r="D92" s="67"/>
      <c r="E92" s="35" t="str">
        <f>IF(D92="Y",C92,"")</f>
        <v/>
      </c>
      <c r="F92" s="38"/>
      <c r="G92" s="38"/>
      <c r="H92" s="38"/>
      <c r="I92" s="37"/>
    </row>
    <row r="93" spans="1:9" x14ac:dyDescent="0.35">
      <c r="A93" s="39"/>
      <c r="B93" s="40" t="s">
        <v>68</v>
      </c>
      <c r="C93" s="39" t="str">
        <f>IF(SUM(C91:C92)=0,"",SUM(C91:C92))</f>
        <v/>
      </c>
      <c r="D93" s="58"/>
      <c r="E93" s="39" t="str">
        <f>IF(SUM(E91:E92)=0,"",SUM(E91:E92))</f>
        <v/>
      </c>
      <c r="F93" s="39"/>
      <c r="G93" s="39" t="str">
        <f>IF(SUM(G91:G92)=0,"",SUM(G91:G92))</f>
        <v/>
      </c>
      <c r="H93" s="39"/>
      <c r="I93" s="39" t="str">
        <f>IF(SUM(I91:I92)=0,"",SUM(I91:I92))</f>
        <v/>
      </c>
    </row>
    <row r="94" spans="1:9" x14ac:dyDescent="0.35">
      <c r="B94" s="41"/>
    </row>
    <row r="95" spans="1:9" ht="15.6" thickBot="1" x14ac:dyDescent="0.4">
      <c r="B95" s="41"/>
    </row>
    <row r="96" spans="1:9" ht="15.6" thickTop="1" x14ac:dyDescent="0.35">
      <c r="A96" s="20">
        <v>8</v>
      </c>
      <c r="B96" s="47"/>
      <c r="C96" s="20"/>
      <c r="D96" s="52"/>
      <c r="E96" s="47"/>
      <c r="F96" s="47"/>
      <c r="G96" s="47"/>
      <c r="H96" s="47"/>
      <c r="I96" s="21"/>
    </row>
    <row r="97" spans="1:9" x14ac:dyDescent="0.35">
      <c r="A97" s="23">
        <v>8</v>
      </c>
      <c r="B97" s="48"/>
      <c r="C97" s="23"/>
      <c r="D97" s="53"/>
      <c r="E97" s="48" t="str">
        <f t="shared" ref="E97:E101" si="5">IF(C97=0,"",C97)</f>
        <v/>
      </c>
      <c r="F97" s="48"/>
      <c r="G97" s="48"/>
      <c r="H97" s="48"/>
      <c r="I97" s="24"/>
    </row>
    <row r="98" spans="1:9" x14ac:dyDescent="0.35">
      <c r="A98" s="23">
        <v>8</v>
      </c>
      <c r="B98" s="48"/>
      <c r="C98" s="23"/>
      <c r="D98" s="53"/>
      <c r="E98" s="48" t="str">
        <f t="shared" si="5"/>
        <v/>
      </c>
      <c r="F98" s="48"/>
      <c r="G98" s="48"/>
      <c r="H98" s="48"/>
      <c r="I98" s="24"/>
    </row>
    <row r="99" spans="1:9" x14ac:dyDescent="0.35">
      <c r="A99" s="23">
        <v>8</v>
      </c>
      <c r="B99" s="48"/>
      <c r="C99" s="23"/>
      <c r="D99" s="53"/>
      <c r="E99" s="48"/>
      <c r="F99" s="48"/>
      <c r="G99" s="48"/>
      <c r="H99" s="48"/>
      <c r="I99" s="24"/>
    </row>
    <row r="100" spans="1:9" x14ac:dyDescent="0.35">
      <c r="A100" s="23">
        <v>8</v>
      </c>
      <c r="B100" s="48"/>
      <c r="C100" s="23"/>
      <c r="D100" s="53"/>
      <c r="E100" s="48" t="str">
        <f t="shared" si="5"/>
        <v/>
      </c>
      <c r="F100" s="48"/>
      <c r="G100" s="48"/>
      <c r="H100" s="48"/>
      <c r="I100" s="24"/>
    </row>
    <row r="101" spans="1:9" x14ac:dyDescent="0.35">
      <c r="A101" s="23">
        <v>8</v>
      </c>
      <c r="B101" s="88"/>
      <c r="C101" s="23"/>
      <c r="D101" s="53"/>
      <c r="E101" s="48" t="str">
        <f t="shared" si="5"/>
        <v/>
      </c>
      <c r="F101" s="48"/>
      <c r="G101" s="48"/>
      <c r="H101" s="48"/>
      <c r="I101" s="24"/>
    </row>
    <row r="102" spans="1:9" x14ac:dyDescent="0.35">
      <c r="A102" s="26">
        <v>8</v>
      </c>
      <c r="B102" s="86"/>
      <c r="C102" s="26"/>
      <c r="D102" s="54" t="s">
        <v>10</v>
      </c>
      <c r="E102" s="49">
        <v>0</v>
      </c>
      <c r="F102" s="49" t="s">
        <v>57</v>
      </c>
      <c r="G102" s="49" t="str">
        <f>IF(C102=0,"",C102)</f>
        <v/>
      </c>
      <c r="H102" s="49"/>
      <c r="I102" s="27"/>
    </row>
    <row r="103" spans="1:9" x14ac:dyDescent="0.35">
      <c r="A103" s="39"/>
      <c r="B103" s="40" t="s">
        <v>27</v>
      </c>
      <c r="C103" s="39" t="str">
        <f>IF(SUM(C96:C102)=0,"",SUM(C96:C102))</f>
        <v/>
      </c>
      <c r="D103" s="58"/>
      <c r="E103" s="39" t="str">
        <f>IF(SUM(E96:E102)=0,"",SUM(E96:E102))</f>
        <v/>
      </c>
      <c r="F103" s="39"/>
      <c r="G103" s="39" t="str">
        <f>IF(SUM(G96:G102)=0,"",SUM(G96:G102))</f>
        <v/>
      </c>
      <c r="H103" s="39"/>
      <c r="I103" s="39" t="str">
        <f>IF(SUM(I96:I102)=0,"",SUM(I96:I102))</f>
        <v/>
      </c>
    </row>
    <row r="104" spans="1:9" ht="15.6" thickBot="1" x14ac:dyDescent="0.4">
      <c r="C104" s="41"/>
      <c r="D104" s="50"/>
      <c r="E104" s="41"/>
      <c r="F104" s="41"/>
      <c r="G104" s="41"/>
    </row>
    <row r="105" spans="1:9" ht="15.6" thickTop="1" x14ac:dyDescent="0.35">
      <c r="B105" s="74" t="s">
        <v>64</v>
      </c>
      <c r="C105" s="75"/>
    </row>
    <row r="106" spans="1:9" x14ac:dyDescent="0.35">
      <c r="B106" s="83" t="s">
        <v>65</v>
      </c>
      <c r="C106" s="81">
        <f>SUM(C9,C15,C21,C30,C34,C43,C49,C59,C63,C73,C79,C89,C93,C103)</f>
        <v>42</v>
      </c>
    </row>
    <row r="107" spans="1:9" x14ac:dyDescent="0.35">
      <c r="B107" s="83" t="s">
        <v>115</v>
      </c>
      <c r="C107" s="81">
        <f>SUM(E9,E15,E30,E21,E34,E43,E49,E59,E63,E73,E79,E89,E93,E103)</f>
        <v>0</v>
      </c>
    </row>
    <row r="108" spans="1:9" ht="15.6" thickBot="1" x14ac:dyDescent="0.4">
      <c r="B108" s="84" t="s">
        <v>66</v>
      </c>
      <c r="C108" s="82">
        <f>SUM(G21,G30,G34,G43,G49,G59,G63,G73,G79,G89,G93,G103)</f>
        <v>0</v>
      </c>
    </row>
    <row r="114" spans="11:15" x14ac:dyDescent="0.35">
      <c r="K114" s="19" t="s">
        <v>71</v>
      </c>
      <c r="L114" s="19" t="s">
        <v>72</v>
      </c>
      <c r="M114" s="19" t="s">
        <v>73</v>
      </c>
      <c r="N114" s="19" t="s">
        <v>78</v>
      </c>
      <c r="O114" s="19" t="s">
        <v>79</v>
      </c>
    </row>
    <row r="115" spans="11:15" x14ac:dyDescent="0.35">
      <c r="K115" s="19" t="s">
        <v>74</v>
      </c>
      <c r="L115" s="19" t="s">
        <v>75</v>
      </c>
      <c r="M115" s="19" t="s">
        <v>48</v>
      </c>
      <c r="N115" s="19" t="s">
        <v>80</v>
      </c>
      <c r="O115" s="19" t="s">
        <v>91</v>
      </c>
    </row>
    <row r="116" spans="11:15" x14ac:dyDescent="0.35">
      <c r="M116" s="19" t="s">
        <v>49</v>
      </c>
      <c r="N116" s="19" t="s">
        <v>81</v>
      </c>
      <c r="O116" s="19" t="s">
        <v>92</v>
      </c>
    </row>
    <row r="117" spans="11:15" x14ac:dyDescent="0.35">
      <c r="M117" s="19" t="s">
        <v>25</v>
      </c>
      <c r="N117" s="19" t="s">
        <v>82</v>
      </c>
      <c r="O117" s="19" t="s">
        <v>93</v>
      </c>
    </row>
    <row r="118" spans="11:15" x14ac:dyDescent="0.35">
      <c r="M118" s="19" t="s">
        <v>61</v>
      </c>
      <c r="N118" s="19" t="s">
        <v>83</v>
      </c>
      <c r="O118" s="19" t="s">
        <v>94</v>
      </c>
    </row>
    <row r="119" spans="11:15" x14ac:dyDescent="0.35">
      <c r="M119" s="19" t="s">
        <v>76</v>
      </c>
      <c r="N119" s="19" t="s">
        <v>84</v>
      </c>
      <c r="O119" s="19" t="s">
        <v>95</v>
      </c>
    </row>
    <row r="120" spans="11:15" x14ac:dyDescent="0.35">
      <c r="M120" s="19" t="s">
        <v>77</v>
      </c>
      <c r="N120" s="19" t="s">
        <v>85</v>
      </c>
      <c r="O120" s="19" t="s">
        <v>96</v>
      </c>
    </row>
    <row r="121" spans="11:15" x14ac:dyDescent="0.35">
      <c r="M121" s="19" t="s">
        <v>60</v>
      </c>
      <c r="N121" s="19" t="s">
        <v>86</v>
      </c>
      <c r="O121" s="19" t="s">
        <v>97</v>
      </c>
    </row>
    <row r="122" spans="11:15" x14ac:dyDescent="0.35">
      <c r="N122" s="19" t="s">
        <v>87</v>
      </c>
      <c r="O122" s="19" t="s">
        <v>98</v>
      </c>
    </row>
    <row r="123" spans="11:15" x14ac:dyDescent="0.35">
      <c r="N123" s="19" t="s">
        <v>88</v>
      </c>
      <c r="O123" s="19" t="s">
        <v>99</v>
      </c>
    </row>
    <row r="124" spans="11:15" x14ac:dyDescent="0.35">
      <c r="N124" s="19" t="s">
        <v>89</v>
      </c>
      <c r="O124" s="19" t="s">
        <v>100</v>
      </c>
    </row>
    <row r="125" spans="11:15" x14ac:dyDescent="0.35">
      <c r="N125" s="19" t="s">
        <v>90</v>
      </c>
      <c r="O125" s="19" t="s">
        <v>101</v>
      </c>
    </row>
  </sheetData>
  <phoneticPr fontId="10" type="noConversion"/>
  <dataValidations xWindow="100" yWindow="506" count="6">
    <dataValidation allowBlank="1" showInputMessage="1" sqref="B82:B86 B52:B56 B17:B20 B45:B48 B96:B100 B75:B78 B66:B70" xr:uid="{7B746FE5-1EAF-489C-AAAD-7DAEAFFEE566}"/>
    <dataValidation type="list" allowBlank="1" showInputMessage="1" sqref="B29 B102 B88 B72 B58 B42" xr:uid="{E5FA57F5-9452-491D-8F7F-64D5F33283E0}">
      <formula1>$M$115:$M$121</formula1>
    </dataValidation>
    <dataValidation type="list" allowBlank="1" showInputMessage="1" sqref="B4 B81 B51 B23" xr:uid="{BA124339-872A-47C9-88E3-8AFD3D1D83DA}">
      <formula1>$N$115:$N$125</formula1>
    </dataValidation>
    <dataValidation type="list" allowBlank="1" showInputMessage="1" sqref="B11 B95 B65 B36" xr:uid="{F34C9FB9-91E4-4196-8948-6D60BFD57775}">
      <formula1>$O$115:$O$125</formula1>
    </dataValidation>
    <dataValidation type="list" allowBlank="1" showInputMessage="1" sqref="B87 B57" xr:uid="{6E19D7D1-70E1-4453-8C5F-984AA86EB3F9}">
      <formula1>$K$115</formula1>
    </dataValidation>
    <dataValidation type="list" allowBlank="1" showInputMessage="1" sqref="B71 B101" xr:uid="{03FA9B68-8A35-4A90-99B2-4CBAEEB8185C}">
      <formula1>$L$115</formula1>
    </dataValidation>
  </dataValidations>
  <pageMargins left="0.7" right="0.7" top="0.75" bottom="0.75" header="0.3" footer="0.3"/>
  <pageSetup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060E-5608-4270-BEA1-A6066A8AFCF8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89" t="s">
        <v>102</v>
      </c>
    </row>
    <row r="2" spans="1:1" ht="19.95" customHeight="1" x14ac:dyDescent="0.3">
      <c r="A2" s="90" t="s">
        <v>103</v>
      </c>
    </row>
    <row r="3" spans="1:1" ht="19.95" customHeight="1" x14ac:dyDescent="0.3">
      <c r="A3" s="91" t="s">
        <v>104</v>
      </c>
    </row>
    <row r="4" spans="1:1" ht="19.95" customHeight="1" x14ac:dyDescent="0.3">
      <c r="A4" s="90" t="s">
        <v>105</v>
      </c>
    </row>
    <row r="5" spans="1:1" ht="19.95" customHeight="1" x14ac:dyDescent="0.3">
      <c r="A5" s="91" t="s">
        <v>106</v>
      </c>
    </row>
    <row r="6" spans="1:1" ht="19.95" customHeight="1" x14ac:dyDescent="0.3">
      <c r="A6" s="90" t="s">
        <v>107</v>
      </c>
    </row>
    <row r="7" spans="1:1" ht="19.95" customHeight="1" x14ac:dyDescent="0.3">
      <c r="A7" s="91" t="s">
        <v>108</v>
      </c>
    </row>
    <row r="8" spans="1:1" ht="19.95" customHeight="1" x14ac:dyDescent="0.3">
      <c r="A8" s="92" t="s">
        <v>109</v>
      </c>
    </row>
    <row r="9" spans="1:1" ht="19.95" customHeight="1" thickBot="1" x14ac:dyDescent="0.35">
      <c r="A9" s="93" t="s">
        <v>110</v>
      </c>
    </row>
    <row r="10" spans="1:1" ht="15" thickTop="1" x14ac:dyDescent="0.3"/>
  </sheetData>
  <hyperlinks>
    <hyperlink ref="A2" r:id="rId1" xr:uid="{DFD0B794-292A-43A9-9BF9-871B890C0600}"/>
    <hyperlink ref="A3" r:id="rId2" xr:uid="{D12498A9-7E92-4D5D-BE26-A4B6E5648A2B}"/>
    <hyperlink ref="A4" r:id="rId3" xr:uid="{7CD3CFB9-1564-4C33-B820-16C10A4E6A3D}"/>
    <hyperlink ref="A5" r:id="rId4" xr:uid="{8686BA5E-189F-490E-B91E-1D942627C150}"/>
    <hyperlink ref="A6" r:id="rId5" xr:uid="{1D0225F1-4D50-40CB-8681-B6AC86EB4B3F}"/>
    <hyperlink ref="A7" r:id="rId6" xr:uid="{E6404B44-8463-4284-9398-EFA72C3F28AA}"/>
    <hyperlink ref="A9" r:id="rId7" xr:uid="{D244BFB7-5DE3-4FAC-8898-8483E55BAD5C}"/>
    <hyperlink ref="A8" r:id="rId8" xr:uid="{24A2BEE6-738F-4219-8D9C-3BF6B1FE385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Graduation Req's</vt:lpstr>
      <vt:lpstr>Plan</vt:lpstr>
      <vt:lpstr>Certificates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Stein, Erin</dc:creator>
  <cp:lastModifiedBy>Borrego, Adam</cp:lastModifiedBy>
  <dcterms:created xsi:type="dcterms:W3CDTF">2020-01-31T14:55:55Z</dcterms:created>
  <dcterms:modified xsi:type="dcterms:W3CDTF">2026-07-23T16:16:48Z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2024-01-17T22:46:10Z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d4ec9486-2672-46c5-833e-2409d018e88f</vt:lpwstr>
  </property>
  <property fmtid="{D5CDD505-2E9C-101B-9397-08002B2CF9AE}" pid="8" name="MSIP_Label_90b3867f-0082-4670-95fd-04f3baffdb5a_ContentBits">
    <vt:lpwstr>0</vt:lpwstr>
  </property>
</Properties>
</file>